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imard.sharepoint.com/sites/BES/DOKO Raamovereenkomsten/BYOD/10 Uitvoering/"/>
    </mc:Choice>
  </mc:AlternateContent>
  <xr:revisionPtr revIDLastSave="27" documentId="8_{F006B0EA-47BB-4794-B7CC-DF21699C2B33}" xr6:coauthVersionLast="47" xr6:coauthVersionMax="47" xr10:uidLastSave="{E24563CE-F321-4659-8DE2-B845AED139C8}"/>
  <bookViews>
    <workbookView xWindow="-28908" yWindow="-2604" windowWidth="29016" windowHeight="15816" xr2:uid="{B828AFB4-DFC3-44BD-BAF2-3373B3A53398}"/>
  </bookViews>
  <sheets>
    <sheet name="perceel1" sheetId="1" r:id="rId1"/>
    <sheet name="perceel 2" sheetId="2" r:id="rId2"/>
    <sheet name="perceel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3" l="1"/>
  <c r="B15" i="3"/>
  <c r="D15" i="3" s="1"/>
  <c r="C14" i="3"/>
  <c r="B14" i="3"/>
  <c r="C17" i="2"/>
  <c r="C16" i="2"/>
  <c r="C15" i="2"/>
  <c r="B17" i="2"/>
  <c r="B15" i="2"/>
  <c r="B16" i="2"/>
  <c r="A15" i="3"/>
  <c r="A14" i="3"/>
  <c r="B10" i="3"/>
  <c r="D7" i="3"/>
  <c r="C7" i="3"/>
  <c r="A17" i="2"/>
  <c r="A16" i="2"/>
  <c r="A15" i="2"/>
  <c r="B11" i="2"/>
  <c r="E8" i="2"/>
  <c r="D8" i="2"/>
  <c r="C8" i="2"/>
  <c r="D14" i="3" l="1"/>
  <c r="D17" i="2"/>
  <c r="D15" i="2"/>
  <c r="D16" i="2"/>
  <c r="C19" i="1" l="1"/>
  <c r="C18" i="1"/>
  <c r="C17" i="1"/>
  <c r="C16" i="1"/>
  <c r="B19" i="1"/>
  <c r="B18" i="1"/>
  <c r="B17" i="1"/>
  <c r="B16" i="1"/>
  <c r="D19" i="1" l="1"/>
  <c r="D18" i="1"/>
  <c r="D17" i="1"/>
  <c r="D16" i="1"/>
  <c r="A17" i="1"/>
  <c r="A19" i="1"/>
  <c r="A18" i="1"/>
  <c r="A16" i="1"/>
  <c r="F9" i="1"/>
  <c r="E9" i="1"/>
  <c r="D9" i="1"/>
  <c r="C9" i="1"/>
  <c r="B12" i="1"/>
</calcChain>
</file>

<file path=xl/sharedStrings.xml><?xml version="1.0" encoding="utf-8"?>
<sst xmlns="http://schemas.openxmlformats.org/spreadsheetml/2006/main" count="43" uniqueCount="15">
  <si>
    <t>PUNTENTOTAAL MINI-COMPETITIE BYOD</t>
  </si>
  <si>
    <t>NAAM LEVERANCIERS</t>
  </si>
  <si>
    <t>LEV 1</t>
  </si>
  <si>
    <t>a</t>
  </si>
  <si>
    <t>LEV 2</t>
  </si>
  <si>
    <t>b</t>
  </si>
  <si>
    <t>LEV 3</t>
  </si>
  <si>
    <t>c</t>
  </si>
  <si>
    <t>LEV 4</t>
  </si>
  <si>
    <t>d</t>
  </si>
  <si>
    <t>max punten</t>
  </si>
  <si>
    <t>Inventarisart</t>
  </si>
  <si>
    <t>Herstellingen buiten garantie</t>
  </si>
  <si>
    <t>Totaal Punten</t>
  </si>
  <si>
    <t>Overschrijf de correcte prijzen in de groene tabel 'PRIJS':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</si>
</sst>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0"/>
      <color theme="1"/>
      <name val="Trebuchet MS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3" xfId="0" applyFont="1" applyBorder="1"/>
    <xf numFmtId="1" fontId="4" fillId="0" borderId="4" xfId="0" applyNumberFormat="1" applyFont="1" applyBorder="1"/>
    <xf numFmtId="1" fontId="4" fillId="0" borderId="6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6" fillId="0" borderId="2" xfId="0" applyFont="1" applyBorder="1"/>
    <xf numFmtId="1" fontId="6" fillId="0" borderId="2" xfId="0" applyNumberFormat="1" applyFont="1" applyBorder="1"/>
    <xf numFmtId="0" fontId="7" fillId="0" borderId="0" xfId="0" applyFont="1" applyAlignment="1">
      <alignment horizontal="center"/>
    </xf>
    <xf numFmtId="2" fontId="4" fillId="0" borderId="0" xfId="0" applyNumberFormat="1" applyFont="1"/>
    <xf numFmtId="2" fontId="0" fillId="0" borderId="0" xfId="0" applyNumberFormat="1"/>
    <xf numFmtId="0" fontId="8" fillId="0" borderId="0" xfId="0" applyFont="1" applyAlignment="1">
      <alignment horizontal="justify" vertical="center"/>
    </xf>
    <xf numFmtId="164" fontId="6" fillId="0" borderId="2" xfId="0" applyNumberFormat="1" applyFont="1" applyBorder="1"/>
    <xf numFmtId="0" fontId="0" fillId="4" borderId="0" xfId="0" applyFill="1"/>
    <xf numFmtId="164" fontId="5" fillId="4" borderId="6" xfId="0" applyNumberFormat="1" applyFont="1" applyFill="1" applyBorder="1"/>
    <xf numFmtId="164" fontId="4" fillId="4" borderId="5" xfId="1" applyNumberFormat="1" applyFont="1" applyFill="1" applyBorder="1"/>
    <xf numFmtId="2" fontId="5" fillId="3" borderId="8" xfId="0" applyNumberFormat="1" applyFont="1" applyFill="1" applyBorder="1"/>
    <xf numFmtId="0" fontId="6" fillId="0" borderId="9" xfId="0" applyFont="1" applyBorder="1"/>
    <xf numFmtId="0" fontId="7" fillId="0" borderId="10" xfId="0" applyFont="1" applyBorder="1"/>
    <xf numFmtId="0" fontId="2" fillId="3" borderId="11" xfId="0" applyFont="1" applyFill="1" applyBorder="1"/>
    <xf numFmtId="0" fontId="6" fillId="3" borderId="12" xfId="0" applyFont="1" applyFill="1" applyBorder="1"/>
    <xf numFmtId="2" fontId="4" fillId="3" borderId="13" xfId="0" applyNumberFormat="1" applyFont="1" applyFill="1" applyBorder="1"/>
    <xf numFmtId="0" fontId="6" fillId="3" borderId="7" xfId="0" applyFont="1" applyFill="1" applyBorder="1"/>
    <xf numFmtId="2" fontId="5" fillId="3" borderId="14" xfId="0" applyNumberFormat="1" applyFont="1" applyFill="1" applyBorder="1"/>
    <xf numFmtId="2" fontId="4" fillId="3" borderId="15" xfId="0" applyNumberFormat="1" applyFont="1" applyFill="1" applyBorder="1"/>
    <xf numFmtId="0" fontId="6" fillId="3" borderId="16" xfId="0" applyFont="1" applyFill="1" applyBorder="1"/>
    <xf numFmtId="2" fontId="5" fillId="3" borderId="16" xfId="0" applyNumberFormat="1" applyFont="1" applyFill="1" applyBorder="1"/>
    <xf numFmtId="2" fontId="4" fillId="3" borderId="16" xfId="0" applyNumberFormat="1" applyFont="1" applyFill="1" applyBorder="1"/>
    <xf numFmtId="0" fontId="7" fillId="0" borderId="10" xfId="0" applyFont="1" applyBorder="1" applyAlignment="1">
      <alignment horizontal="left"/>
    </xf>
    <xf numFmtId="0" fontId="9" fillId="0" borderId="0" xfId="0" applyFont="1"/>
  </cellXfs>
  <cellStyles count="2">
    <cellStyle name="Procent" xfId="1" builtinId="5"/>
    <cellStyle name="Standaard" xfId="0" builtinId="0"/>
  </cellStyles>
  <dxfs count="9"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3214-3C44-41A8-B599-9D2424FAB43C}">
  <dimension ref="A1:G21"/>
  <sheetViews>
    <sheetView tabSelected="1" workbookViewId="0">
      <selection activeCell="B4" sqref="B4"/>
    </sheetView>
  </sheetViews>
  <sheetFormatPr defaultRowHeight="14.4" x14ac:dyDescent="0.3"/>
  <cols>
    <col min="1" max="1" width="34.88671875" customWidth="1"/>
    <col min="2" max="2" width="18.88671875" customWidth="1"/>
    <col min="3" max="3" width="19" customWidth="1"/>
    <col min="4" max="6" width="18.44140625" customWidth="1"/>
  </cols>
  <sheetData>
    <row r="1" spans="1:7" ht="20.399999999999999" customHeight="1" x14ac:dyDescent="0.4">
      <c r="A1" s="1" t="s">
        <v>0</v>
      </c>
    </row>
    <row r="3" spans="1:7" x14ac:dyDescent="0.3">
      <c r="A3" t="s">
        <v>1</v>
      </c>
    </row>
    <row r="4" spans="1:7" x14ac:dyDescent="0.3">
      <c r="A4" t="s">
        <v>2</v>
      </c>
      <c r="B4" s="16" t="s">
        <v>3</v>
      </c>
    </row>
    <row r="5" spans="1:7" x14ac:dyDescent="0.3">
      <c r="A5" t="s">
        <v>4</v>
      </c>
      <c r="B5" s="16" t="s">
        <v>5</v>
      </c>
    </row>
    <row r="6" spans="1:7" x14ac:dyDescent="0.3">
      <c r="A6" t="s">
        <v>6</v>
      </c>
      <c r="B6" s="16" t="s">
        <v>7</v>
      </c>
    </row>
    <row r="7" spans="1:7" x14ac:dyDescent="0.3">
      <c r="A7" t="s">
        <v>8</v>
      </c>
      <c r="B7" s="16" t="s">
        <v>9</v>
      </c>
    </row>
    <row r="8" spans="1:7" ht="15" thickBot="1" x14ac:dyDescent="0.35">
      <c r="A8" s="32" t="s">
        <v>14</v>
      </c>
    </row>
    <row r="9" spans="1:7" ht="15" thickBot="1" x14ac:dyDescent="0.35">
      <c r="A9" s="6"/>
      <c r="B9" s="5" t="s">
        <v>10</v>
      </c>
      <c r="C9" s="7" t="str">
        <f>_xlfn.CONCAT("PRIJS"," ",$B4)</f>
        <v>PRIJS a</v>
      </c>
      <c r="D9" s="7" t="str">
        <f>_xlfn.CONCAT("PRIJS"," ",B5)</f>
        <v>PRIJS b</v>
      </c>
      <c r="E9" s="7" t="str">
        <f>_xlfn.CONCAT("PRIJS"," ",B6)</f>
        <v>PRIJS c</v>
      </c>
      <c r="F9" s="7" t="str">
        <f>_xlfn.CONCAT("PRIJS"," ",B7)</f>
        <v>PRIJS d</v>
      </c>
      <c r="G9" s="8"/>
    </row>
    <row r="10" spans="1:7" x14ac:dyDescent="0.3">
      <c r="A10" s="2" t="s">
        <v>11</v>
      </c>
      <c r="B10" s="3">
        <v>40</v>
      </c>
      <c r="C10" s="17">
        <v>0</v>
      </c>
      <c r="D10" s="17">
        <v>0</v>
      </c>
      <c r="E10" s="18">
        <v>0</v>
      </c>
      <c r="F10" s="18">
        <v>0</v>
      </c>
    </row>
    <row r="11" spans="1:7" ht="15" thickBot="1" x14ac:dyDescent="0.35">
      <c r="A11" s="2" t="s">
        <v>12</v>
      </c>
      <c r="B11" s="4">
        <v>10</v>
      </c>
      <c r="C11" s="17">
        <v>0</v>
      </c>
      <c r="D11" s="17">
        <v>0</v>
      </c>
      <c r="E11" s="18">
        <v>0</v>
      </c>
      <c r="F11" s="18">
        <v>0</v>
      </c>
    </row>
    <row r="12" spans="1:7" ht="15" thickBot="1" x14ac:dyDescent="0.35">
      <c r="A12" s="9"/>
      <c r="B12" s="10">
        <f>SUM(B10:B11)</f>
        <v>50</v>
      </c>
      <c r="C12" s="15"/>
      <c r="D12" s="15"/>
      <c r="E12" s="15"/>
      <c r="F12" s="15"/>
    </row>
    <row r="14" spans="1:7" ht="15" thickBot="1" x14ac:dyDescent="0.35"/>
    <row r="15" spans="1:7" x14ac:dyDescent="0.3">
      <c r="A15" s="20"/>
      <c r="B15" s="21" t="s">
        <v>11</v>
      </c>
      <c r="C15" s="31" t="s">
        <v>12</v>
      </c>
      <c r="D15" s="22" t="s">
        <v>13</v>
      </c>
      <c r="F15" s="11"/>
    </row>
    <row r="16" spans="1:7" x14ac:dyDescent="0.3">
      <c r="A16" s="23" t="str">
        <f>_xlfn.CONCAT("PUNTEN"," ",B4)</f>
        <v>PUNTEN a</v>
      </c>
      <c r="B16" s="19">
        <f>IF(C$10=MIN($C$10,$D$10,$E$10,$F$10),40,MIN($C$10,$D$10,$E$10,$F$10)/C10*40)</f>
        <v>40</v>
      </c>
      <c r="C16" s="19">
        <f>IF(C11=MIN($C$11,$D$11,$E$11,$F$11),10,MIN($C$11,$D$11,$E$11,$F$11)/C11*10)</f>
        <v>10</v>
      </c>
      <c r="D16" s="24">
        <f>+B16+C16</f>
        <v>50</v>
      </c>
      <c r="E16" s="12"/>
      <c r="F16" s="13"/>
    </row>
    <row r="17" spans="1:6" x14ac:dyDescent="0.3">
      <c r="A17" s="23" t="str">
        <f>_xlfn.CONCAT("PUNTEN"," ",B5)</f>
        <v>PUNTEN b</v>
      </c>
      <c r="B17" s="19">
        <f>IF(D$10=MIN($C$10,$D$10,$E$10,$F$10),40,MIN($C$10,$D$10,$E$10,$F$10)/D10*40)</f>
        <v>40</v>
      </c>
      <c r="C17" s="19">
        <f>IF(D11=MIN($C$11,$D$11,$E$11,$F$11),10,MIN($C$11,$D$11,$E$11,$F$11)/D11*10)</f>
        <v>10</v>
      </c>
      <c r="D17" s="24">
        <f t="shared" ref="D17:D19" si="0">+B17+C17</f>
        <v>50</v>
      </c>
      <c r="E17" s="12"/>
      <c r="F17" s="13"/>
    </row>
    <row r="18" spans="1:6" ht="15" thickBot="1" x14ac:dyDescent="0.35">
      <c r="A18" s="25" t="str">
        <f>_xlfn.CONCAT("PUNTEN"," ",B6)</f>
        <v>PUNTEN c</v>
      </c>
      <c r="B18" s="26">
        <f>IF(E$10=MIN($C$10,$D$10,$E$10,$F$10),40,MIN($C$10,$D$10,$E$10,$F$10)/E10*40)</f>
        <v>40</v>
      </c>
      <c r="C18" s="26">
        <f>IF(E11=MIN($C$11,$D$11,$E$11,$F$11),10,MIN($C$11,$D$11,$E$11,$F$11)/E11*10)</f>
        <v>10</v>
      </c>
      <c r="D18" s="27">
        <f t="shared" si="0"/>
        <v>50</v>
      </c>
      <c r="E18" s="12"/>
      <c r="F18" s="13"/>
    </row>
    <row r="19" spans="1:6" x14ac:dyDescent="0.3">
      <c r="A19" s="28" t="str">
        <f>_xlfn.CONCAT("PUNTEN"," ",B7)</f>
        <v>PUNTEN d</v>
      </c>
      <c r="B19" s="29">
        <f>IF(F$10=MIN($C$10,$D$10,$E$10,$F$10),40,MIN($C$10,$D$10,$E$10,$F$10)/F10*40)</f>
        <v>40</v>
      </c>
      <c r="C19" s="29">
        <f>IF(F11=MIN($C$11,$D$11,$E$11,$F$11),10,MIN($C$11,$D$11,$E$11,$F$11)/F11*10)</f>
        <v>10</v>
      </c>
      <c r="D19" s="30">
        <f t="shared" si="0"/>
        <v>50</v>
      </c>
      <c r="E19" s="12"/>
      <c r="F19" s="13"/>
    </row>
    <row r="21" spans="1:6" x14ac:dyDescent="0.3">
      <c r="B21" s="14"/>
    </row>
  </sheetData>
  <sheetProtection algorithmName="SHA-512" hashValue="J1qc2V/sSXaXI4LkbQHUAfsXVtOOYdScGQbnIVVN07UjctF1zTDJVO4lereQ1GFowTA5J69NHVyasg+8K/uPVQ==" saltValue="nIzHfHzx2hN5sXY05+Ct7w==" spinCount="100000" sheet="1" objects="1" scenarios="1"/>
  <protectedRanges>
    <protectedRange sqref="B4:B7 C10:F11" name="Bereik1" securityDescriptor="O:WDG:WDD:(A;;CC;;;WD)"/>
  </protectedRanges>
  <conditionalFormatting sqref="C10:F10">
    <cfRule type="top10" dxfId="8" priority="3" bottom="1" rank="1"/>
  </conditionalFormatting>
  <conditionalFormatting sqref="C11:F11">
    <cfRule type="top10" dxfId="7" priority="2" bottom="1" rank="1"/>
  </conditionalFormatting>
  <conditionalFormatting sqref="D16:D19">
    <cfRule type="top10" dxfId="6" priority="1" rank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E40D-E8AF-4432-8DA7-74DDBA8517DD}">
  <dimension ref="A1:F19"/>
  <sheetViews>
    <sheetView workbookViewId="0">
      <selection activeCell="D9" sqref="D9"/>
    </sheetView>
  </sheetViews>
  <sheetFormatPr defaultRowHeight="14.4" x14ac:dyDescent="0.3"/>
  <cols>
    <col min="1" max="1" width="34.88671875" customWidth="1"/>
    <col min="2" max="2" width="18.88671875" customWidth="1"/>
    <col min="3" max="3" width="19" customWidth="1"/>
    <col min="4" max="5" width="18.44140625" customWidth="1"/>
  </cols>
  <sheetData>
    <row r="1" spans="1:6" ht="20.399999999999999" customHeight="1" x14ac:dyDescent="0.4">
      <c r="A1" s="1" t="s">
        <v>0</v>
      </c>
    </row>
    <row r="3" spans="1:6" x14ac:dyDescent="0.3">
      <c r="A3" t="s">
        <v>1</v>
      </c>
    </row>
    <row r="4" spans="1:6" x14ac:dyDescent="0.3">
      <c r="A4" t="s">
        <v>2</v>
      </c>
      <c r="B4" s="16" t="s">
        <v>3</v>
      </c>
    </row>
    <row r="5" spans="1:6" x14ac:dyDescent="0.3">
      <c r="A5" t="s">
        <v>4</v>
      </c>
      <c r="B5" s="16" t="s">
        <v>5</v>
      </c>
    </row>
    <row r="6" spans="1:6" x14ac:dyDescent="0.3">
      <c r="A6" t="s">
        <v>6</v>
      </c>
      <c r="B6" s="16" t="s">
        <v>7</v>
      </c>
    </row>
    <row r="8" spans="1:6" x14ac:dyDescent="0.3">
      <c r="A8" s="6"/>
      <c r="B8" s="5" t="s">
        <v>10</v>
      </c>
      <c r="C8" s="7" t="str">
        <f>_xlfn.CONCAT("PRIJS"," ",$B4)</f>
        <v>PRIJS a</v>
      </c>
      <c r="D8" s="7" t="str">
        <f>_xlfn.CONCAT("PRIJS"," ",B5)</f>
        <v>PRIJS b</v>
      </c>
      <c r="E8" s="7" t="str">
        <f>_xlfn.CONCAT("PRIJS"," ",B6)</f>
        <v>PRIJS c</v>
      </c>
      <c r="F8" s="8"/>
    </row>
    <row r="9" spans="1:6" x14ac:dyDescent="0.3">
      <c r="A9" s="2" t="s">
        <v>11</v>
      </c>
      <c r="B9" s="3">
        <v>40</v>
      </c>
      <c r="C9" s="17">
        <v>0</v>
      </c>
      <c r="D9" s="17">
        <v>0</v>
      </c>
      <c r="E9" s="18">
        <v>0</v>
      </c>
    </row>
    <row r="10" spans="1:6" x14ac:dyDescent="0.3">
      <c r="A10" s="2" t="s">
        <v>12</v>
      </c>
      <c r="B10" s="4">
        <v>10</v>
      </c>
      <c r="C10" s="17">
        <v>0</v>
      </c>
      <c r="D10" s="17">
        <v>0</v>
      </c>
      <c r="E10" s="18">
        <v>0</v>
      </c>
    </row>
    <row r="11" spans="1:6" x14ac:dyDescent="0.3">
      <c r="A11" s="9"/>
      <c r="B11" s="10">
        <f>SUM(B9:B10)</f>
        <v>50</v>
      </c>
      <c r="C11" s="15"/>
      <c r="D11" s="15"/>
      <c r="E11" s="15"/>
    </row>
    <row r="14" spans="1:6" x14ac:dyDescent="0.3">
      <c r="A14" s="20"/>
      <c r="B14" s="21" t="s">
        <v>11</v>
      </c>
      <c r="C14" s="31" t="s">
        <v>12</v>
      </c>
      <c r="D14" s="22" t="s">
        <v>13</v>
      </c>
    </row>
    <row r="15" spans="1:6" x14ac:dyDescent="0.3">
      <c r="A15" s="23" t="str">
        <f>_xlfn.CONCAT("PUNTEN"," ",B4)</f>
        <v>PUNTEN a</v>
      </c>
      <c r="B15" s="19">
        <f>IF(C$9=MIN($C$9,$D$9,$E$9),40,MIN($C$9,$D$9,$E$9)/C9*40)</f>
        <v>40</v>
      </c>
      <c r="C15" s="19">
        <f>IF(C10=MIN($C$10,$D$10,$E$10),10,MIN($C$10,$D$10,$E$10)/C10*10)</f>
        <v>10</v>
      </c>
      <c r="D15" s="24">
        <f>+B15+C15</f>
        <v>50</v>
      </c>
      <c r="E15" s="12"/>
    </row>
    <row r="16" spans="1:6" x14ac:dyDescent="0.3">
      <c r="A16" s="23" t="str">
        <f>_xlfn.CONCAT("PUNTEN"," ",B5)</f>
        <v>PUNTEN b</v>
      </c>
      <c r="B16" s="19">
        <f>IF(D$9=MIN($C$9,$D$9,$E$9),40,MIN($C$9,$D$9,$E$9)/D9*40)</f>
        <v>40</v>
      </c>
      <c r="C16" s="19">
        <f>IF(D10=MIN($C$10,$D$10,$E$10),10,MIN($C$10,$D$10,$E$10)/D10*10)</f>
        <v>10</v>
      </c>
      <c r="D16" s="24">
        <f t="shared" ref="D16:D17" si="0">+B16+C16</f>
        <v>50</v>
      </c>
      <c r="E16" s="12"/>
    </row>
    <row r="17" spans="1:5" x14ac:dyDescent="0.3">
      <c r="A17" s="25" t="str">
        <f>_xlfn.CONCAT("PUNTEN"," ",B6)</f>
        <v>PUNTEN c</v>
      </c>
      <c r="B17" s="26">
        <f>IF(E$9=MIN($C$9,$D$9,$E$9),40,MIN($C$9,$D$9,$E$9)/E9*40)</f>
        <v>40</v>
      </c>
      <c r="C17" s="26">
        <f>IF(E10=MIN($C$10,$D$10,$E$10),10,MIN($C$10,$D$10,$E$10)/E10*10)</f>
        <v>10</v>
      </c>
      <c r="D17" s="27">
        <f t="shared" si="0"/>
        <v>50</v>
      </c>
      <c r="E17" s="12"/>
    </row>
    <row r="19" spans="1:5" x14ac:dyDescent="0.3">
      <c r="B19" s="14"/>
    </row>
  </sheetData>
  <sheetProtection algorithmName="SHA-512" hashValue="opCRpY4NfgmOfs02GRZWD+pHW5Nas3a3Z2kUe91/tBHVEaIEYdkPNnaYUxFePcl6voL/iTqRzfiwbzOdaP+Axw==" saltValue="ip/2qYmiODvQmHjbSvy6XA==" spinCount="100000" sheet="1" objects="1" scenarios="1"/>
  <protectedRanges>
    <protectedRange sqref="B4:B6 C9:E10" name="Bereik1" securityDescriptor="O:WDG:WDD:(A;;CC;;;WD)"/>
  </protectedRanges>
  <conditionalFormatting sqref="C9:E9">
    <cfRule type="top10" dxfId="5" priority="4" bottom="1" rank="1"/>
  </conditionalFormatting>
  <conditionalFormatting sqref="C10:E10">
    <cfRule type="top10" dxfId="4" priority="5" bottom="1" rank="1"/>
  </conditionalFormatting>
  <conditionalFormatting sqref="D15:D17">
    <cfRule type="top10" dxfId="3" priority="6" rank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654C-6412-4AE9-B438-2919C0EDC0C9}">
  <dimension ref="A1:E17"/>
  <sheetViews>
    <sheetView workbookViewId="0">
      <selection activeCell="C8" sqref="C8"/>
    </sheetView>
  </sheetViews>
  <sheetFormatPr defaultRowHeight="14.4" x14ac:dyDescent="0.3"/>
  <cols>
    <col min="1" max="1" width="34.88671875" customWidth="1"/>
    <col min="2" max="2" width="18.88671875" customWidth="1"/>
    <col min="3" max="3" width="19" customWidth="1"/>
    <col min="4" max="4" width="18.44140625" customWidth="1"/>
  </cols>
  <sheetData>
    <row r="1" spans="1:5" ht="20.399999999999999" customHeight="1" x14ac:dyDescent="0.4">
      <c r="A1" s="1" t="s">
        <v>0</v>
      </c>
    </row>
    <row r="3" spans="1:5" x14ac:dyDescent="0.3">
      <c r="A3" t="s">
        <v>1</v>
      </c>
    </row>
    <row r="4" spans="1:5" x14ac:dyDescent="0.3">
      <c r="A4" t="s">
        <v>2</v>
      </c>
      <c r="B4" s="16" t="s">
        <v>3</v>
      </c>
    </row>
    <row r="5" spans="1:5" x14ac:dyDescent="0.3">
      <c r="A5" t="s">
        <v>4</v>
      </c>
      <c r="B5" s="16" t="s">
        <v>5</v>
      </c>
    </row>
    <row r="7" spans="1:5" x14ac:dyDescent="0.3">
      <c r="A7" s="6"/>
      <c r="B7" s="5" t="s">
        <v>10</v>
      </c>
      <c r="C7" s="7" t="str">
        <f>_xlfn.CONCAT("PRIJS"," ",$B4)</f>
        <v>PRIJS a</v>
      </c>
      <c r="D7" s="7" t="str">
        <f>_xlfn.CONCAT("PRIJS"," ",B5)</f>
        <v>PRIJS b</v>
      </c>
      <c r="E7" s="8"/>
    </row>
    <row r="8" spans="1:5" x14ac:dyDescent="0.3">
      <c r="A8" s="2" t="s">
        <v>11</v>
      </c>
      <c r="B8" s="3">
        <v>40</v>
      </c>
      <c r="C8" s="17">
        <v>0</v>
      </c>
      <c r="D8" s="17">
        <v>0</v>
      </c>
    </row>
    <row r="9" spans="1:5" x14ac:dyDescent="0.3">
      <c r="A9" s="2" t="s">
        <v>12</v>
      </c>
      <c r="B9" s="4">
        <v>10</v>
      </c>
      <c r="C9" s="17">
        <v>0</v>
      </c>
      <c r="D9" s="17">
        <v>0</v>
      </c>
    </row>
    <row r="10" spans="1:5" x14ac:dyDescent="0.3">
      <c r="A10" s="9"/>
      <c r="B10" s="10">
        <f>SUM(B8:B9)</f>
        <v>50</v>
      </c>
      <c r="C10" s="15"/>
      <c r="D10" s="15"/>
    </row>
    <row r="13" spans="1:5" x14ac:dyDescent="0.3">
      <c r="A13" s="20"/>
      <c r="B13" s="21" t="s">
        <v>11</v>
      </c>
      <c r="C13" s="31" t="s">
        <v>12</v>
      </c>
      <c r="D13" s="22" t="s">
        <v>13</v>
      </c>
    </row>
    <row r="14" spans="1:5" x14ac:dyDescent="0.3">
      <c r="A14" s="23" t="str">
        <f>_xlfn.CONCAT("PUNTEN"," ",B4)</f>
        <v>PUNTEN a</v>
      </c>
      <c r="B14" s="19">
        <f>IF(C$8=MIN($C$8,$D$8),40,MIN($C$8,$D$8)/C8*40)</f>
        <v>40</v>
      </c>
      <c r="C14" s="19">
        <f>IF(C9=MIN($C$9,$D$9),10,MIN($C$9,$D$9)/C9*10)</f>
        <v>10</v>
      </c>
      <c r="D14" s="24">
        <f>+B14+C14</f>
        <v>50</v>
      </c>
    </row>
    <row r="15" spans="1:5" x14ac:dyDescent="0.3">
      <c r="A15" s="23" t="str">
        <f>_xlfn.CONCAT("PUNTEN"," ",B5)</f>
        <v>PUNTEN b</v>
      </c>
      <c r="B15" s="19">
        <f>IF(D$8=MIN($C$8,$D$8),40,MIN($C$8,$D$8)/D8*40)</f>
        <v>40</v>
      </c>
      <c r="C15" s="19">
        <f>IF(D9=MIN($C$9,$D$9),10,MIN($C$9,$D$9)/D9*10)</f>
        <v>10</v>
      </c>
      <c r="D15" s="24">
        <f t="shared" ref="D15" si="0">+B15+C15</f>
        <v>50</v>
      </c>
    </row>
    <row r="17" spans="2:2" x14ac:dyDescent="0.3">
      <c r="B17" s="14"/>
    </row>
  </sheetData>
  <sheetProtection algorithmName="SHA-512" hashValue="WakszEKqiAqHc0UDbN+vtIqfuJqa9Atp7uaqB+3Kl8cQPZuQ895QOdxYcnWPjlwpwo3XKioPzhc/suRpGA+BLg==" saltValue="Lj8AMgnT+C1HVOiLFc74WQ==" spinCount="100000" sheet="1" objects="1" scenarios="1"/>
  <protectedRanges>
    <protectedRange sqref="B4:B5 C8:D9" name="Bereik1" securityDescriptor="O:WDG:WDD:(A;;CC;;;WD)"/>
  </protectedRanges>
  <conditionalFormatting sqref="C8:D8">
    <cfRule type="top10" dxfId="2" priority="7" bottom="1" rank="1"/>
  </conditionalFormatting>
  <conditionalFormatting sqref="C9:D9">
    <cfRule type="top10" dxfId="1" priority="8" bottom="1" rank="1"/>
  </conditionalFormatting>
  <conditionalFormatting sqref="D14:D15">
    <cfRule type="top10" dxfId="0" priority="10" rank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6181D5DD7BD409E9ABC36301343C4" ma:contentTypeVersion="13" ma:contentTypeDescription="Een nieuw document maken." ma:contentTypeScope="" ma:versionID="b7711b7d0db5917d570eaf9ba73ce7fb">
  <xsd:schema xmlns:xsd="http://www.w3.org/2001/XMLSchema" xmlns:xs="http://www.w3.org/2001/XMLSchema" xmlns:p="http://schemas.microsoft.com/office/2006/metadata/properties" xmlns:ns2="1553cb72-c4cf-4dad-9a04-fa8d55d70629" xmlns:ns3="3a3aca9c-e23e-4218-ba3a-2e0fb28352ac" targetNamespace="http://schemas.microsoft.com/office/2006/metadata/properties" ma:root="true" ma:fieldsID="f2d1c4adf341876a21f9eed39f6d40c7" ns2:_="" ns3:_="">
    <xsd:import namespace="1553cb72-c4cf-4dad-9a04-fa8d55d70629"/>
    <xsd:import namespace="3a3aca9c-e23e-4218-ba3a-2e0fb28352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cb72-c4cf-4dad-9a04-fa8d55d706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aca9c-e23e-4218-ba3a-2e0fb283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E043A-2B7A-4493-979B-BA1EFCD0E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cb72-c4cf-4dad-9a04-fa8d55d70629"/>
    <ds:schemaRef ds:uri="3a3aca9c-e23e-4218-ba3a-2e0fb2835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C0B2B8-555B-4F89-967E-FB18F7861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85151-7AAC-4F93-BB8A-7BBCE61164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perceel1</vt:lpstr>
      <vt:lpstr>perceel 2</vt:lpstr>
      <vt:lpstr>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Walterus Ann</dc:creator>
  <cp:keywords/>
  <dc:description/>
  <cp:lastModifiedBy>Kristine De Saeger</cp:lastModifiedBy>
  <cp:revision/>
  <dcterms:created xsi:type="dcterms:W3CDTF">2022-06-09T08:32:04Z</dcterms:created>
  <dcterms:modified xsi:type="dcterms:W3CDTF">2022-06-15T12:15:50Z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0x010100CDE6181D5DD7BD409E9ABC36301343C4</vt:lpwstr>
  </property>
</Properties>
</file>