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https://guimard.sharepoint.com/sites/BES/DOKO Raamovereenkomsten/BYOD/10 Uitvoering/"/>
    </mc:Choice>
  </mc:AlternateContent>
  <xr:revisionPtr revIDLastSave="84" documentId="8_{E4E83764-5D47-4FFB-BBE0-EA3FB2BF980B}" xr6:coauthVersionLast="47" xr6:coauthVersionMax="47" xr10:uidLastSave="{69CA4AFD-7A5B-403B-9699-720FE58DF308}"/>
  <bookViews>
    <workbookView xWindow="-28908" yWindow="-2604" windowWidth="29016" windowHeight="15816" activeTab="3" xr2:uid="{2385DBFC-A352-4B00-B88E-89CB278663F5}"/>
  </bookViews>
  <sheets>
    <sheet name="opdrachtnemers" sheetId="1" r:id="rId1"/>
    <sheet name="besteller" sheetId="2" r:id="rId2"/>
    <sheet name="Invulblad inventaris" sheetId="3" r:id="rId3"/>
    <sheet name="offerte" sheetId="4" r:id="rId4"/>
  </sheets>
  <externalReferences>
    <externalReference r:id="rId5"/>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9" i="3" l="1"/>
  <c r="L10" i="3"/>
  <c r="L11" i="3"/>
  <c r="L12" i="3"/>
  <c r="L13" i="3"/>
  <c r="L14" i="3"/>
  <c r="L8" i="3"/>
  <c r="L15" i="3" l="1"/>
  <c r="J5" i="3" s="1"/>
  <c r="G16" i="4" s="1"/>
  <c r="K15" i="3"/>
  <c r="I5" i="3" s="1"/>
  <c r="G14" i="4" s="1"/>
  <c r="G15" i="4" s="1"/>
  <c r="E56" i="3"/>
  <c r="F56" i="3" s="1"/>
  <c r="E55" i="3"/>
  <c r="F55" i="3" s="1"/>
  <c r="E54" i="3"/>
  <c r="F54" i="3" s="1"/>
  <c r="E53" i="3"/>
  <c r="F53" i="3" s="1"/>
  <c r="E52" i="3"/>
  <c r="F52" i="3" s="1"/>
  <c r="E51" i="3"/>
  <c r="F51" i="3" s="1"/>
  <c r="E50" i="3"/>
  <c r="F50" i="3" s="1"/>
  <c r="E49" i="3"/>
  <c r="F49" i="3" s="1"/>
  <c r="E48" i="3"/>
  <c r="F48" i="3" s="1"/>
  <c r="E47" i="3"/>
  <c r="F47" i="3" s="1"/>
  <c r="E46" i="3"/>
  <c r="F46" i="3" s="1"/>
  <c r="E45" i="3"/>
  <c r="F45" i="3" s="1"/>
  <c r="E44" i="3"/>
  <c r="F44" i="3" s="1"/>
  <c r="E43" i="3"/>
  <c r="F43" i="3" s="1"/>
  <c r="E42" i="3"/>
  <c r="F42" i="3" s="1"/>
  <c r="E41" i="3"/>
  <c r="F41" i="3" s="1"/>
  <c r="E40" i="3"/>
  <c r="F40" i="3" s="1"/>
  <c r="E39" i="3"/>
  <c r="F39" i="3" s="1"/>
  <c r="E38" i="3"/>
  <c r="F38" i="3" s="1"/>
  <c r="E37" i="3"/>
  <c r="F37" i="3" s="1"/>
  <c r="E36" i="3"/>
  <c r="F36" i="3" s="1"/>
  <c r="E35" i="3"/>
  <c r="F35" i="3" s="1"/>
  <c r="E34" i="3"/>
  <c r="F34" i="3" s="1"/>
  <c r="E33" i="3"/>
  <c r="F33" i="3" s="1"/>
  <c r="E32" i="3"/>
  <c r="F32" i="3" s="1"/>
  <c r="E31" i="3"/>
  <c r="F31" i="3" s="1"/>
  <c r="E30" i="3"/>
  <c r="F30" i="3" s="1"/>
  <c r="E29" i="3"/>
  <c r="F29" i="3" s="1"/>
  <c r="E28" i="3"/>
  <c r="F28" i="3" s="1"/>
  <c r="E27" i="3"/>
  <c r="F27" i="3" s="1"/>
  <c r="E26" i="3"/>
  <c r="F26" i="3" s="1"/>
  <c r="E25" i="3"/>
  <c r="F25" i="3" s="1"/>
  <c r="E24" i="3"/>
  <c r="F24" i="3" s="1"/>
  <c r="E23" i="3"/>
  <c r="F23" i="3" s="1"/>
  <c r="E22" i="3"/>
  <c r="F22" i="3" s="1"/>
  <c r="E21" i="3"/>
  <c r="F21" i="3" s="1"/>
  <c r="E20" i="3"/>
  <c r="F20" i="3" s="1"/>
  <c r="E19" i="3"/>
  <c r="F19" i="3" s="1"/>
  <c r="E18" i="3"/>
  <c r="F18" i="3" s="1"/>
  <c r="E17" i="3"/>
  <c r="F17" i="3" s="1"/>
  <c r="E16" i="3"/>
  <c r="F16" i="3" s="1"/>
  <c r="E15" i="3"/>
  <c r="F15" i="3" s="1"/>
  <c r="E14" i="3"/>
  <c r="F14" i="3" s="1"/>
  <c r="E13" i="3"/>
  <c r="F13" i="3" s="1"/>
  <c r="E12" i="3"/>
  <c r="F12" i="3" s="1"/>
  <c r="E11" i="3"/>
  <c r="F11" i="3" s="1"/>
  <c r="E10" i="3"/>
  <c r="F10" i="3" s="1"/>
  <c r="E9" i="3"/>
  <c r="F9" i="3" s="1"/>
  <c r="E8" i="3"/>
  <c r="F8" i="3" s="1"/>
  <c r="E7" i="3"/>
  <c r="F7" i="3" s="1"/>
  <c r="B16" i="4"/>
  <c r="B14" i="4"/>
  <c r="B15" i="4" s="1"/>
  <c r="F5" i="3" l="1"/>
  <c r="E5" i="3"/>
</calcChain>
</file>

<file path=xl/sharedStrings.xml><?xml version="1.0" encoding="utf-8"?>
<sst xmlns="http://schemas.openxmlformats.org/spreadsheetml/2006/main" count="102" uniqueCount="89">
  <si>
    <t>Contactgegevens opdrachtnemers</t>
  </si>
  <si>
    <t>De bestellende school kopieert onderstaande lijst mailadressen en gebruikt deze in haar mailprogramma om de mini-competitievraag uit te sturen</t>
  </si>
  <si>
    <t>In de mail dient de bestellende school een ontvangst- en leesbevestiging op te nemen.</t>
  </si>
  <si>
    <t>De inschrijver neemt een ontvangst- en leesbevestiging op in zijn antwoord (offerte of melding van niet kunnen voldoen).</t>
  </si>
  <si>
    <t>Naam</t>
  </si>
  <si>
    <t>Mailadres</t>
  </si>
  <si>
    <t>BTW-nummer</t>
  </si>
  <si>
    <t>Opdrachtnemer 1</t>
  </si>
  <si>
    <t>Signpost</t>
  </si>
  <si>
    <t>Birger@signpost.eu</t>
  </si>
  <si>
    <t xml:space="preserve">BE0886.007.502                                         </t>
  </si>
  <si>
    <t>Opdrachtnemer 2</t>
  </si>
  <si>
    <t xml:space="preserve">The Rent Company </t>
  </si>
  <si>
    <t>DOKO@rentcompany.be</t>
  </si>
  <si>
    <t xml:space="preserve">BE0737.426.266                   </t>
  </si>
  <si>
    <t>Opdrachtnemer 3</t>
  </si>
  <si>
    <t>Econocom</t>
  </si>
  <si>
    <t>Jense.FONTYN@econocom.com</t>
  </si>
  <si>
    <t xml:space="preserve">BE0426 851 567                                                        </t>
  </si>
  <si>
    <t>Opdrachtnemer 4</t>
  </si>
  <si>
    <t>Eurosys</t>
  </si>
  <si>
    <t>Ruben.janssen@eurosys.be</t>
  </si>
  <si>
    <t xml:space="preserve">BE0441.941.601                                        </t>
  </si>
  <si>
    <t>Opdrachtnemer 5</t>
  </si>
  <si>
    <t>Lab 9</t>
  </si>
  <si>
    <t xml:space="preserve"> education@lab9pro.be</t>
  </si>
  <si>
    <t xml:space="preserve">BE0449.370.811                                                     </t>
  </si>
  <si>
    <t>De school vult de groene velden in de werkbladen "Besteller" en "Inventaris" in.</t>
  </si>
  <si>
    <t>De Opdrachtnemer vult de oranje velden in de werkbladen "Inventaris" en "Offerte" in.</t>
  </si>
  <si>
    <t>Bestuur</t>
  </si>
  <si>
    <t>KBO-nummer</t>
  </si>
  <si>
    <t>School</t>
  </si>
  <si>
    <t xml:space="preserve">Straat + nr </t>
  </si>
  <si>
    <t>Postcode + gemeente</t>
  </si>
  <si>
    <t>Contactpersoon</t>
  </si>
  <si>
    <t>Mail contactpersoon</t>
  </si>
  <si>
    <t>E-mailadres waarop de deeloffertes moeten worden ingediend.</t>
  </si>
  <si>
    <t>Uiterste datum van ontvangst deelofferte (min 14 kalenderdagen na aanvraag)</t>
  </si>
  <si>
    <t>Offertevraag (de school noteert hieronder haar behoefte met beschrijving van onderstaande 3 elementen)</t>
  </si>
  <si>
    <t>• De voorstelling van de school.</t>
  </si>
  <si>
    <t>• Een uiteenzetting van het voorwerp en de omvang van de deelopdracht op basis van de behoefte, aandachtspunten en verwachtingen van de klant.  Zie ook voorbeeld ahv inventaris. De opdracht kan ook  andere accessoires uit de catalogus bevatten ofdiensten  (vb extra opleiding).</t>
  </si>
  <si>
    <t>• De wijze waarop de opdrachtnemer bijkomende inlichtingen kan bekomen (telefoonnummer, mailadres, eventueel middels een informatievergadering of plaatsbezoek).</t>
  </si>
  <si>
    <t>De opdrachtnemers kunnen voor het indienen van hun deelofferte per e-mail vragen stellen aan de in de offertevraag opgegeven contactpersoon tot 7 kalenderdagen voor de uiterste indieningsdatum.
De klant waakt erover dat alle opdrachtnemers dezelfde informatie ontvangen.</t>
  </si>
  <si>
    <t>Kenmerken van de apparatuur / services waarover deze offertevraag gaat</t>
  </si>
  <si>
    <t>Nummer (zie ook inventaris)</t>
  </si>
  <si>
    <t>Soort (laptop, chromebook, iPad)</t>
  </si>
  <si>
    <t>Minimale kenmerken (eventueel soortgelijk toestel ter vergelijking, de merk- en modelnaam zijn dan louter als vergelijkingspunt te bekijken)</t>
  </si>
  <si>
    <t>Inventaris mini-competitie</t>
  </si>
  <si>
    <t>De opdrachtnemers kunnen een eigen inventarisformulier gebruiken maar moeten onderstaande lijst ondubbelzinnig overnemen.</t>
  </si>
  <si>
    <t>Inventarisartikelen (kunnen zowel hardware als diensten (vb opleiding, ondersteuning…) zijn)</t>
  </si>
  <si>
    <t>40 punten</t>
  </si>
  <si>
    <t>Herstellingen buiten garantie (hier mogen jullie niets aan wijzigen)</t>
  </si>
  <si>
    <t>10 punten</t>
  </si>
  <si>
    <t>Totaal ex btw</t>
  </si>
  <si>
    <t>Totaal btwi 21%</t>
  </si>
  <si>
    <t>Totaal</t>
  </si>
  <si>
    <t>Nummer</t>
  </si>
  <si>
    <t>Eenheidsprijs ex btw</t>
  </si>
  <si>
    <t>Hoeveelheid</t>
  </si>
  <si>
    <t>postnr</t>
  </si>
  <si>
    <t>beschrijving Chromebooks</t>
  </si>
  <si>
    <t>voor alle types</t>
  </si>
  <si>
    <t>prijs exclbtw</t>
  </si>
  <si>
    <t>prijs btwi</t>
  </si>
  <si>
    <t>omschrijving</t>
  </si>
  <si>
    <t xml:space="preserve">schermschade </t>
  </si>
  <si>
    <t>scharnierschade (niet voor tablets iOS)</t>
  </si>
  <si>
    <t>Toetsenbordschade (niet voor tablets iOS)</t>
  </si>
  <si>
    <t>behuizingschade</t>
  </si>
  <si>
    <t>vochtschade</t>
  </si>
  <si>
    <t>AC- poort schade (niet voor tablets iOS)</t>
  </si>
  <si>
    <t>lichtnetadapter lightning naar USB-C (enkel voor tablets iOS)</t>
  </si>
  <si>
    <t>TOTAAL</t>
  </si>
  <si>
    <t>Offerteformulier</t>
  </si>
  <si>
    <t>Gegevens van de opdrachtnemer</t>
  </si>
  <si>
    <t>Adres</t>
  </si>
  <si>
    <t>Straat + nr</t>
  </si>
  <si>
    <t>Postcode</t>
  </si>
  <si>
    <t>Gemeente</t>
  </si>
  <si>
    <t>Tel</t>
  </si>
  <si>
    <t>Vertegenwoordigd door</t>
  </si>
  <si>
    <t>De opdrachtnemer verklaart kennis te hebben genomen van de deelopdracht en verbindt er zich toe deze uit te voeren in overeenstemming met de bepalingen van het bestek DOKO-2021/KDS02 van de opdrachtencentrale vzw DOKO</t>
  </si>
  <si>
    <t>Totaalprijs inventaris</t>
  </si>
  <si>
    <t>Totaalprijs Herstellingen buiten garantie</t>
  </si>
  <si>
    <t>excl btw</t>
  </si>
  <si>
    <t>btw-tarief 21%</t>
  </si>
  <si>
    <t>btwi</t>
  </si>
  <si>
    <t>De opdrachtnemer voegt deze ingevulde xls én een pdf-afdruk van deze ingevulde xls toe aan zijn mail naar de aanbestedende overheid die deze deelopdracht wil gunnen.</t>
  </si>
  <si>
    <t>De mail met xls en pdf als bijlagen, verstuurd door de vertegenwoordiger van de opdrachtnemer, geldt als verbintenis (handtekening).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</si>
</sst>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quot;€&quot;_-;\-* #,##0.00\ &quot;€&quot;_-;_-* &quot;-&quot;??\ &quot;€&quot;_-;_-@_-"/>
    <numFmt numFmtId="165" formatCode="_ &quot;€&quot;\ * #,##0.00_ ;_ &quot;€&quot;\ * \-#,##0.00_ ;_ &quot;€&quot;\ * &quot;-&quot;??_ ;_ @_ "/>
  </numFmts>
  <fonts count="1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color rgb="FFFF0000"/>
      <name val="Calibri"/>
      <family val="2"/>
      <scheme val="minor"/>
    </font>
    <font>
      <u/>
      <sz val="11"/>
      <color theme="1"/>
      <name val="Calibri"/>
      <family val="2"/>
      <scheme val="minor"/>
    </font>
    <font>
      <u/>
      <sz val="11"/>
      <color theme="10"/>
      <name val="Calibri"/>
      <family val="2"/>
      <scheme val="minor"/>
    </font>
    <font>
      <u/>
      <sz val="11"/>
      <color theme="4"/>
      <name val="Calibri"/>
      <family val="2"/>
      <scheme val="minor"/>
    </font>
    <font>
      <sz val="11"/>
      <color theme="4"/>
      <name val="Calibri"/>
      <family val="2"/>
      <scheme val="minor"/>
    </font>
    <font>
      <sz val="11"/>
      <name val="Calibri"/>
      <family val="2"/>
      <scheme val="minor"/>
    </font>
  </fonts>
  <fills count="9">
    <fill>
      <patternFill patternType="none"/>
    </fill>
    <fill>
      <patternFill patternType="gray125"/>
    </fill>
    <fill>
      <patternFill patternType="solid">
        <fgColor theme="5" tint="0.59999389629810485"/>
        <bgColor indexed="64"/>
      </patternFill>
    </fill>
    <fill>
      <patternFill patternType="solid">
        <fgColor theme="7"/>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1"/>
        <bgColor indexed="64"/>
      </patternFill>
    </fill>
    <fill>
      <patternFill patternType="solid">
        <fgColor theme="7" tint="0.7999816888943144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0" fontId="6" fillId="0" borderId="0" applyNumberFormat="0" applyFill="0" applyBorder="0" applyAlignment="0" applyProtection="0"/>
  </cellStyleXfs>
  <cellXfs count="58">
    <xf numFmtId="0" fontId="0" fillId="0" borderId="0" xfId="0"/>
    <xf numFmtId="0" fontId="3" fillId="0" borderId="0" xfId="0" applyFont="1"/>
    <xf numFmtId="0" fontId="0" fillId="0" borderId="0" xfId="0" applyAlignment="1">
      <alignment horizontal="left"/>
    </xf>
    <xf numFmtId="0" fontId="3" fillId="3" borderId="0" xfId="0" applyFont="1" applyFill="1"/>
    <xf numFmtId="164" fontId="3" fillId="3" borderId="0" xfId="1" applyFont="1" applyFill="1"/>
    <xf numFmtId="0" fontId="3" fillId="0" borderId="0" xfId="0" applyFont="1" applyAlignment="1">
      <alignment wrapText="1"/>
    </xf>
    <xf numFmtId="0" fontId="0" fillId="4" borderId="0" xfId="0" applyFill="1" applyProtection="1">
      <protection locked="0"/>
    </xf>
    <xf numFmtId="164" fontId="0" fillId="2" borderId="0" xfId="1" applyFont="1" applyFill="1" applyProtection="1">
      <protection locked="0"/>
    </xf>
    <xf numFmtId="164" fontId="0" fillId="0" borderId="0" xfId="1" applyFont="1"/>
    <xf numFmtId="0" fontId="3" fillId="0" borderId="1" xfId="0" applyFont="1" applyBorder="1" applyAlignment="1">
      <alignment vertical="center"/>
    </xf>
    <xf numFmtId="0" fontId="3" fillId="0" borderId="5" xfId="0" applyFont="1" applyBorder="1" applyAlignment="1">
      <alignment vertical="center"/>
    </xf>
    <xf numFmtId="0" fontId="3" fillId="0" borderId="1" xfId="0" applyFont="1" applyBorder="1" applyAlignment="1">
      <alignment vertical="center" wrapText="1"/>
    </xf>
    <xf numFmtId="0" fontId="4" fillId="0" borderId="0" xfId="0" applyFont="1"/>
    <xf numFmtId="0" fontId="3" fillId="0" borderId="0" xfId="0" applyFont="1" applyAlignment="1">
      <alignment horizontal="left" wrapText="1"/>
    </xf>
    <xf numFmtId="0" fontId="0" fillId="4" borderId="1" xfId="0" applyFill="1" applyBorder="1" applyAlignment="1">
      <alignment horizontal="left" vertical="center" wrapText="1"/>
    </xf>
    <xf numFmtId="0" fontId="3" fillId="0" borderId="6" xfId="0" applyFont="1" applyBorder="1"/>
    <xf numFmtId="0" fontId="3" fillId="0" borderId="1" xfId="0" applyFont="1" applyBorder="1"/>
    <xf numFmtId="0" fontId="0" fillId="0" borderId="1" xfId="0" applyBorder="1"/>
    <xf numFmtId="0" fontId="7" fillId="0" borderId="1" xfId="2" applyFont="1" applyBorder="1"/>
    <xf numFmtId="0" fontId="7" fillId="0" borderId="0" xfId="2" applyFont="1" applyAlignment="1">
      <alignment vertical="center"/>
    </xf>
    <xf numFmtId="0" fontId="7" fillId="0" borderId="1" xfId="2" applyFont="1" applyBorder="1" applyAlignment="1">
      <alignment vertical="center"/>
    </xf>
    <xf numFmtId="0" fontId="8" fillId="0" borderId="0" xfId="0" applyFont="1"/>
    <xf numFmtId="0" fontId="0" fillId="5" borderId="1" xfId="0" applyFill="1" applyBorder="1"/>
    <xf numFmtId="0" fontId="0" fillId="6" borderId="1" xfId="0" applyFill="1" applyBorder="1"/>
    <xf numFmtId="0" fontId="0" fillId="7" borderId="1" xfId="0" applyFill="1" applyBorder="1"/>
    <xf numFmtId="0" fontId="0" fillId="7" borderId="4" xfId="0" applyFill="1" applyBorder="1"/>
    <xf numFmtId="0" fontId="0" fillId="8" borderId="0" xfId="0" applyFill="1" applyAlignment="1">
      <alignment horizontal="right"/>
    </xf>
    <xf numFmtId="0" fontId="0" fillId="0" borderId="0" xfId="0" applyAlignment="1">
      <alignment horizontal="right"/>
    </xf>
    <xf numFmtId="0" fontId="4" fillId="0" borderId="0" xfId="0" applyFont="1" applyAlignment="1">
      <alignment horizontal="left"/>
    </xf>
    <xf numFmtId="0" fontId="0" fillId="5" borderId="7" xfId="0" applyFill="1" applyBorder="1" applyAlignment="1">
      <alignment vertical="center"/>
    </xf>
    <xf numFmtId="0" fontId="0" fillId="5" borderId="8" xfId="0" applyFill="1" applyBorder="1" applyAlignment="1">
      <alignment vertical="center" wrapText="1"/>
    </xf>
    <xf numFmtId="0" fontId="0" fillId="5" borderId="8" xfId="0" applyFill="1" applyBorder="1" applyAlignment="1">
      <alignment wrapText="1"/>
    </xf>
    <xf numFmtId="0" fontId="0" fillId="5" borderId="9" xfId="0" applyFill="1" applyBorder="1" applyAlignment="1">
      <alignment horizontal="center" vertical="center" wrapText="1"/>
    </xf>
    <xf numFmtId="0" fontId="0" fillId="5" borderId="10" xfId="0" applyFill="1" applyBorder="1"/>
    <xf numFmtId="0" fontId="0" fillId="5" borderId="11" xfId="0" applyFill="1" applyBorder="1"/>
    <xf numFmtId="0" fontId="2" fillId="7" borderId="12" xfId="0" applyFont="1" applyFill="1" applyBorder="1"/>
    <xf numFmtId="0" fontId="0" fillId="7" borderId="12" xfId="0" applyFill="1" applyBorder="1"/>
    <xf numFmtId="0" fontId="0" fillId="0" borderId="13" xfId="0" applyBorder="1"/>
    <xf numFmtId="0" fontId="9" fillId="7" borderId="14" xfId="0" applyFont="1" applyFill="1" applyBorder="1"/>
    <xf numFmtId="0" fontId="0" fillId="6" borderId="14" xfId="0" applyFill="1" applyBorder="1"/>
    <xf numFmtId="0" fontId="0" fillId="7" borderId="14" xfId="0" applyFill="1" applyBorder="1"/>
    <xf numFmtId="0" fontId="0" fillId="6" borderId="15" xfId="0" applyFill="1" applyBorder="1"/>
    <xf numFmtId="0" fontId="0" fillId="4" borderId="1" xfId="0" applyFill="1" applyBorder="1" applyAlignment="1" applyProtection="1">
      <alignment horizontal="left" vertical="center"/>
      <protection locked="0"/>
    </xf>
    <xf numFmtId="0" fontId="0" fillId="4" borderId="2" xfId="0" applyFill="1" applyBorder="1" applyAlignment="1" applyProtection="1">
      <alignment horizontal="left" vertical="center"/>
      <protection locked="0"/>
    </xf>
    <xf numFmtId="0" fontId="0" fillId="4" borderId="3" xfId="0" applyFill="1" applyBorder="1" applyAlignment="1" applyProtection="1">
      <alignment horizontal="left" vertical="center"/>
      <protection locked="0"/>
    </xf>
    <xf numFmtId="0" fontId="0" fillId="4" borderId="4" xfId="0" applyFill="1" applyBorder="1" applyAlignment="1" applyProtection="1">
      <alignment horizontal="left" vertical="center"/>
      <protection locked="0"/>
    </xf>
    <xf numFmtId="0" fontId="0" fillId="4" borderId="1" xfId="0" applyFill="1" applyBorder="1" applyAlignment="1">
      <alignment horizontal="left" vertical="center" wrapText="1"/>
    </xf>
    <xf numFmtId="14" fontId="0" fillId="4" borderId="1" xfId="0" applyNumberFormat="1" applyFill="1" applyBorder="1" applyAlignment="1" applyProtection="1">
      <alignment horizontal="left" vertical="center"/>
      <protection locked="0"/>
    </xf>
    <xf numFmtId="0" fontId="3" fillId="0" borderId="0" xfId="0" applyFont="1" applyAlignment="1">
      <alignment horizontal="left"/>
    </xf>
    <xf numFmtId="0" fontId="0" fillId="0" borderId="0" xfId="0" applyAlignment="1">
      <alignment horizontal="left" vertical="center" wrapText="1"/>
    </xf>
    <xf numFmtId="0" fontId="2" fillId="0" borderId="0" xfId="0" applyFont="1" applyAlignment="1">
      <alignment horizontal="left" wrapText="1"/>
    </xf>
    <xf numFmtId="0" fontId="5" fillId="4" borderId="0" xfId="0" applyFont="1" applyFill="1" applyAlignment="1" applyProtection="1">
      <alignment horizontal="center" vertical="top"/>
      <protection locked="0"/>
    </xf>
    <xf numFmtId="0" fontId="0" fillId="4" borderId="0" xfId="0" applyFill="1" applyAlignment="1" applyProtection="1">
      <alignment horizontal="center" vertical="top"/>
      <protection locked="0"/>
    </xf>
    <xf numFmtId="0" fontId="3" fillId="0" borderId="0" xfId="0" applyFont="1" applyAlignment="1">
      <alignment horizontal="left" wrapText="1"/>
    </xf>
    <xf numFmtId="0" fontId="0" fillId="2" borderId="0" xfId="0" applyFill="1" applyAlignment="1" applyProtection="1">
      <alignment horizontal="left"/>
      <protection locked="0"/>
    </xf>
    <xf numFmtId="0" fontId="0" fillId="0" borderId="0" xfId="0" applyAlignment="1">
      <alignment horizontal="left" wrapText="1"/>
    </xf>
    <xf numFmtId="165" fontId="3" fillId="0" borderId="0" xfId="0" applyNumberFormat="1" applyFont="1" applyAlignment="1">
      <alignment horizontal="left"/>
    </xf>
    <xf numFmtId="165" fontId="3" fillId="0" borderId="0" xfId="0" applyNumberFormat="1" applyFont="1" applyAlignment="1">
      <alignment horizontal="center"/>
    </xf>
  </cellXfs>
  <cellStyles count="3">
    <cellStyle name="Hyperlink" xfId="2" builtinId="8"/>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ffertevraag_mini-competitie_BringYouOwnDevi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drachtnemers"/>
      <sheetName val="Besteller"/>
      <sheetName val="Inventaris"/>
      <sheetName val="Offerte"/>
    </sheetNames>
    <sheetDataSet>
      <sheetData sheetId="0"/>
      <sheetData sheetId="1"/>
      <sheetData sheetId="2">
        <row r="5">
          <cell r="E5">
            <v>0</v>
          </cell>
          <cell r="F5">
            <v>0</v>
          </cell>
        </row>
      </sheetData>
      <sheetData sheetId="3"/>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Jense.FONTYN@econocom.com" TargetMode="External"/><Relationship Id="rId2" Type="http://schemas.openxmlformats.org/officeDocument/2006/relationships/hyperlink" Target="mailto:jan.vanheck@lab9pro.be" TargetMode="External"/><Relationship Id="rId1" Type="http://schemas.openxmlformats.org/officeDocument/2006/relationships/hyperlink" Target="mailto:Ruben.janssen@eurosys.be" TargetMode="External"/><Relationship Id="rId4" Type="http://schemas.openxmlformats.org/officeDocument/2006/relationships/hyperlink" Target="mailto:nvanmeeuwen@rentcompany.b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CB525-A3A1-45DF-9408-ABB3A9CBE024}">
  <dimension ref="A1:D17"/>
  <sheetViews>
    <sheetView workbookViewId="0">
      <selection activeCell="C11" sqref="C11"/>
    </sheetView>
  </sheetViews>
  <sheetFormatPr defaultRowHeight="14.4" x14ac:dyDescent="0.3"/>
  <cols>
    <col min="1" max="1" width="18.5546875" customWidth="1"/>
    <col min="2" max="2" width="36.6640625" customWidth="1"/>
    <col min="3" max="3" width="39.33203125" customWidth="1"/>
    <col min="4" max="4" width="17.33203125" customWidth="1"/>
  </cols>
  <sheetData>
    <row r="1" spans="1:4" x14ac:dyDescent="0.3">
      <c r="A1" s="1" t="s">
        <v>0</v>
      </c>
    </row>
    <row r="3" spans="1:4" x14ac:dyDescent="0.3">
      <c r="A3" t="s">
        <v>1</v>
      </c>
    </row>
    <row r="4" spans="1:4" x14ac:dyDescent="0.3">
      <c r="A4" t="s">
        <v>2</v>
      </c>
    </row>
    <row r="5" spans="1:4" x14ac:dyDescent="0.3">
      <c r="A5" t="s">
        <v>3</v>
      </c>
    </row>
    <row r="8" spans="1:4" x14ac:dyDescent="0.3">
      <c r="B8" s="15" t="s">
        <v>4</v>
      </c>
      <c r="C8" s="15" t="s">
        <v>5</v>
      </c>
      <c r="D8" s="16" t="s">
        <v>6</v>
      </c>
    </row>
    <row r="9" spans="1:4" x14ac:dyDescent="0.3">
      <c r="A9" s="16" t="s">
        <v>7</v>
      </c>
      <c r="B9" s="17" t="s">
        <v>8</v>
      </c>
      <c r="C9" s="18" t="s">
        <v>9</v>
      </c>
      <c r="D9" s="17" t="s">
        <v>10</v>
      </c>
    </row>
    <row r="10" spans="1:4" x14ac:dyDescent="0.3">
      <c r="A10" s="16" t="s">
        <v>11</v>
      </c>
      <c r="B10" s="17" t="s">
        <v>12</v>
      </c>
      <c r="C10" s="19" t="s">
        <v>13</v>
      </c>
      <c r="D10" s="17" t="s">
        <v>14</v>
      </c>
    </row>
    <row r="11" spans="1:4" x14ac:dyDescent="0.3">
      <c r="A11" s="16" t="s">
        <v>15</v>
      </c>
      <c r="B11" s="17" t="s">
        <v>16</v>
      </c>
      <c r="C11" s="18" t="s">
        <v>17</v>
      </c>
      <c r="D11" s="17" t="s">
        <v>18</v>
      </c>
    </row>
    <row r="12" spans="1:4" x14ac:dyDescent="0.3">
      <c r="A12" s="16" t="s">
        <v>19</v>
      </c>
      <c r="B12" s="17" t="s">
        <v>20</v>
      </c>
      <c r="C12" s="18" t="s">
        <v>21</v>
      </c>
      <c r="D12" s="17" t="s">
        <v>22</v>
      </c>
    </row>
    <row r="13" spans="1:4" x14ac:dyDescent="0.3">
      <c r="A13" s="16" t="s">
        <v>23</v>
      </c>
      <c r="B13" s="17" t="s">
        <v>24</v>
      </c>
      <c r="C13" s="20" t="s">
        <v>25</v>
      </c>
      <c r="D13" s="17" t="s">
        <v>26</v>
      </c>
    </row>
    <row r="14" spans="1:4" x14ac:dyDescent="0.3">
      <c r="C14" s="21"/>
    </row>
    <row r="16" spans="1:4" x14ac:dyDescent="0.3">
      <c r="A16" s="12" t="s">
        <v>27</v>
      </c>
    </row>
    <row r="17" spans="1:1" x14ac:dyDescent="0.3">
      <c r="A17" s="12" t="s">
        <v>28</v>
      </c>
    </row>
  </sheetData>
  <sheetProtection algorithmName="SHA-512" hashValue="HV8F4y36ksPpF5Uf8HV0dRAAfHPrcxZXV1sIRl/dIfEJzSbw2uoip75Yl4geEBmrwWddjrGeWSlWnNI4dFDL0A==" saltValue="H6Jt++cb6PnJ51+EiaoYdA==" spinCount="100000" sheet="1" objects="1" scenarios="1"/>
  <hyperlinks>
    <hyperlink ref="C12" r:id="rId1" xr:uid="{39A65329-659F-4112-9792-96771E434E92}"/>
    <hyperlink ref="C13" r:id="rId2" display="jan.vanheck@lab9pro.be" xr:uid="{023CBF33-E0E0-44C4-BA23-95ADB019AD39}"/>
    <hyperlink ref="C11" r:id="rId3" xr:uid="{1B1F2491-59DB-45D6-BC50-3A7C15397D61}"/>
    <hyperlink ref="C10" r:id="rId4" display="nvanmeeuwen@rentcompany.be" xr:uid="{2EA4938F-47B4-48CF-9CDE-8C444F74477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5B2F1-9C30-44F3-924B-4997D0727368}">
  <dimension ref="A1:F32"/>
  <sheetViews>
    <sheetView topLeftCell="A3" zoomScale="60" zoomScaleNormal="60" workbookViewId="0">
      <selection activeCell="C20" sqref="C20:F20"/>
    </sheetView>
  </sheetViews>
  <sheetFormatPr defaultRowHeight="14.4" x14ac:dyDescent="0.3"/>
  <cols>
    <col min="1" max="1" width="25" customWidth="1"/>
    <col min="2" max="2" width="29.6640625" customWidth="1"/>
    <col min="3" max="5" width="20.109375" customWidth="1"/>
    <col min="6" max="6" width="15.109375" customWidth="1"/>
  </cols>
  <sheetData>
    <row r="1" spans="1:6" ht="30.9" customHeight="1" x14ac:dyDescent="0.3">
      <c r="A1" s="9" t="s">
        <v>29</v>
      </c>
      <c r="B1" s="42"/>
      <c r="C1" s="42"/>
      <c r="D1" s="42"/>
      <c r="E1" s="42"/>
      <c r="F1" s="42"/>
    </row>
    <row r="2" spans="1:6" ht="30.9" customHeight="1" x14ac:dyDescent="0.3">
      <c r="A2" s="9" t="s">
        <v>30</v>
      </c>
      <c r="B2" s="43"/>
      <c r="C2" s="44"/>
      <c r="D2" s="44"/>
      <c r="E2" s="44"/>
      <c r="F2" s="45"/>
    </row>
    <row r="3" spans="1:6" ht="30.9" customHeight="1" x14ac:dyDescent="0.3">
      <c r="A3" s="9" t="s">
        <v>31</v>
      </c>
      <c r="B3" s="43"/>
      <c r="C3" s="44"/>
      <c r="D3" s="44"/>
      <c r="E3" s="44"/>
      <c r="F3" s="45"/>
    </row>
    <row r="4" spans="1:6" ht="30.9" customHeight="1" x14ac:dyDescent="0.3">
      <c r="A4" s="9" t="s">
        <v>32</v>
      </c>
      <c r="B4" s="43"/>
      <c r="C4" s="44"/>
      <c r="D4" s="44"/>
      <c r="E4" s="44"/>
      <c r="F4" s="45"/>
    </row>
    <row r="5" spans="1:6" ht="30.9" customHeight="1" x14ac:dyDescent="0.3">
      <c r="A5" s="10" t="s">
        <v>33</v>
      </c>
      <c r="B5" s="43"/>
      <c r="C5" s="44"/>
      <c r="D5" s="44"/>
      <c r="E5" s="44"/>
      <c r="F5" s="45"/>
    </row>
    <row r="6" spans="1:6" ht="30.9" customHeight="1" x14ac:dyDescent="0.3">
      <c r="A6" s="9" t="s">
        <v>34</v>
      </c>
      <c r="B6" s="42"/>
      <c r="C6" s="42"/>
      <c r="D6" s="42"/>
      <c r="E6" s="42"/>
      <c r="F6" s="42"/>
    </row>
    <row r="7" spans="1:6" ht="30.9" customHeight="1" x14ac:dyDescent="0.3">
      <c r="A7" s="9" t="s">
        <v>35</v>
      </c>
      <c r="B7" s="43"/>
      <c r="C7" s="44"/>
      <c r="D7" s="44"/>
      <c r="E7" s="44"/>
      <c r="F7" s="45"/>
    </row>
    <row r="8" spans="1:6" ht="40.200000000000003" customHeight="1" x14ac:dyDescent="0.3">
      <c r="A8" s="11" t="s">
        <v>36</v>
      </c>
      <c r="B8" s="42"/>
      <c r="C8" s="42"/>
      <c r="D8" s="42"/>
      <c r="E8" s="42"/>
      <c r="F8" s="42"/>
    </row>
    <row r="9" spans="1:6" ht="64.95" customHeight="1" x14ac:dyDescent="0.3">
      <c r="A9" s="11" t="s">
        <v>37</v>
      </c>
      <c r="B9" s="47"/>
      <c r="C9" s="47"/>
      <c r="D9" s="47"/>
      <c r="E9" s="47"/>
      <c r="F9" s="47"/>
    </row>
    <row r="11" spans="1:6" ht="20.7" customHeight="1" x14ac:dyDescent="0.3">
      <c r="A11" s="12" t="s">
        <v>27</v>
      </c>
    </row>
    <row r="12" spans="1:6" ht="20.7" customHeight="1" x14ac:dyDescent="0.3">
      <c r="A12" s="12" t="s">
        <v>28</v>
      </c>
    </row>
    <row r="13" spans="1:6" ht="20.7" customHeight="1" x14ac:dyDescent="0.3">
      <c r="A13" s="48" t="s">
        <v>38</v>
      </c>
      <c r="B13" s="48"/>
      <c r="C13" s="48"/>
      <c r="D13" s="48"/>
      <c r="E13" s="48"/>
      <c r="F13" s="48"/>
    </row>
    <row r="14" spans="1:6" ht="20.7" customHeight="1" x14ac:dyDescent="0.3">
      <c r="A14" s="49" t="s">
        <v>39</v>
      </c>
      <c r="B14" s="49"/>
      <c r="C14" s="49"/>
      <c r="D14" s="49"/>
      <c r="E14" s="49"/>
      <c r="F14" s="49"/>
    </row>
    <row r="15" spans="1:6" ht="29.7" customHeight="1" x14ac:dyDescent="0.3">
      <c r="A15" s="49" t="s">
        <v>40</v>
      </c>
      <c r="B15" s="49"/>
      <c r="C15" s="49"/>
      <c r="D15" s="49"/>
      <c r="E15" s="49"/>
      <c r="F15" s="49"/>
    </row>
    <row r="16" spans="1:6" ht="30.75" customHeight="1" x14ac:dyDescent="0.3">
      <c r="A16" s="49" t="s">
        <v>41</v>
      </c>
      <c r="B16" s="49"/>
      <c r="C16" s="49"/>
      <c r="D16" s="49"/>
      <c r="E16" s="49"/>
      <c r="F16" s="49"/>
    </row>
    <row r="17" spans="1:6" ht="46.2" customHeight="1" x14ac:dyDescent="0.3">
      <c r="A17" s="50" t="s">
        <v>42</v>
      </c>
      <c r="B17" s="50"/>
      <c r="C17" s="50"/>
      <c r="D17" s="50"/>
      <c r="E17" s="50"/>
      <c r="F17" s="50"/>
    </row>
    <row r="18" spans="1:6" ht="409.2" customHeight="1" x14ac:dyDescent="0.3">
      <c r="A18" s="51"/>
      <c r="B18" s="52"/>
      <c r="C18" s="52"/>
      <c r="D18" s="52"/>
      <c r="E18" s="52"/>
      <c r="F18" s="52"/>
    </row>
    <row r="19" spans="1:6" ht="20.7" customHeight="1" x14ac:dyDescent="0.3">
      <c r="A19" s="1" t="s">
        <v>43</v>
      </c>
    </row>
    <row r="20" spans="1:6" ht="51.6" customHeight="1" x14ac:dyDescent="0.3">
      <c r="A20" s="13" t="s">
        <v>44</v>
      </c>
      <c r="B20" s="5" t="s">
        <v>45</v>
      </c>
      <c r="C20" s="53" t="s">
        <v>46</v>
      </c>
      <c r="D20" s="53"/>
      <c r="E20" s="53"/>
      <c r="F20" s="53"/>
    </row>
    <row r="21" spans="1:6" ht="20.7" customHeight="1" x14ac:dyDescent="0.3">
      <c r="A21">
        <v>1</v>
      </c>
      <c r="B21" s="14"/>
      <c r="C21" s="46"/>
      <c r="D21" s="46"/>
      <c r="E21" s="46"/>
      <c r="F21" s="46"/>
    </row>
    <row r="22" spans="1:6" ht="20.7" customHeight="1" x14ac:dyDescent="0.3">
      <c r="A22">
        <v>2</v>
      </c>
      <c r="B22" s="14"/>
      <c r="C22" s="46"/>
      <c r="D22" s="46"/>
      <c r="E22" s="46"/>
      <c r="F22" s="46"/>
    </row>
    <row r="23" spans="1:6" ht="20.7" customHeight="1" x14ac:dyDescent="0.3">
      <c r="A23">
        <v>3</v>
      </c>
      <c r="B23" s="14"/>
      <c r="C23" s="46"/>
      <c r="D23" s="46"/>
      <c r="E23" s="46"/>
      <c r="F23" s="46"/>
    </row>
    <row r="24" spans="1:6" ht="20.7" customHeight="1" x14ac:dyDescent="0.3">
      <c r="A24">
        <v>4</v>
      </c>
      <c r="B24" s="14"/>
      <c r="C24" s="46"/>
      <c r="D24" s="46"/>
      <c r="E24" s="46"/>
      <c r="F24" s="46"/>
    </row>
    <row r="25" spans="1:6" ht="20.7" customHeight="1" x14ac:dyDescent="0.3">
      <c r="A25">
        <v>5</v>
      </c>
      <c r="B25" s="14"/>
      <c r="C25" s="46"/>
      <c r="D25" s="46"/>
      <c r="E25" s="46"/>
      <c r="F25" s="46"/>
    </row>
    <row r="26" spans="1:6" ht="20.7" customHeight="1" x14ac:dyDescent="0.3">
      <c r="A26">
        <v>6</v>
      </c>
      <c r="B26" s="14"/>
      <c r="C26" s="46"/>
      <c r="D26" s="46"/>
      <c r="E26" s="46"/>
      <c r="F26" s="46"/>
    </row>
    <row r="27" spans="1:6" ht="20.7" customHeight="1" x14ac:dyDescent="0.3">
      <c r="A27">
        <v>7</v>
      </c>
      <c r="B27" s="14"/>
      <c r="C27" s="46"/>
      <c r="D27" s="46"/>
      <c r="E27" s="46"/>
      <c r="F27" s="46"/>
    </row>
    <row r="28" spans="1:6" ht="20.7" customHeight="1" x14ac:dyDescent="0.3">
      <c r="A28">
        <v>8</v>
      </c>
      <c r="B28" s="14"/>
      <c r="C28" s="46"/>
      <c r="D28" s="46"/>
      <c r="E28" s="46"/>
      <c r="F28" s="46"/>
    </row>
    <row r="29" spans="1:6" ht="20.7" customHeight="1" x14ac:dyDescent="0.3">
      <c r="A29">
        <v>9</v>
      </c>
      <c r="B29" s="14"/>
      <c r="C29" s="46"/>
      <c r="D29" s="46"/>
      <c r="E29" s="46"/>
      <c r="F29" s="46"/>
    </row>
    <row r="30" spans="1:6" ht="20.7" customHeight="1" x14ac:dyDescent="0.3">
      <c r="A30">
        <v>10</v>
      </c>
      <c r="B30" s="14"/>
      <c r="C30" s="46"/>
      <c r="D30" s="46"/>
      <c r="E30" s="46"/>
      <c r="F30" s="46"/>
    </row>
    <row r="31" spans="1:6" ht="20.7" customHeight="1" x14ac:dyDescent="0.3">
      <c r="A31">
        <v>11</v>
      </c>
      <c r="B31" s="14"/>
      <c r="C31" s="46"/>
      <c r="D31" s="46"/>
      <c r="E31" s="46"/>
      <c r="F31" s="46"/>
    </row>
    <row r="32" spans="1:6" ht="20.7" customHeight="1" x14ac:dyDescent="0.3">
      <c r="A32">
        <v>12</v>
      </c>
      <c r="B32" s="14"/>
      <c r="C32" s="46"/>
      <c r="D32" s="46"/>
      <c r="E32" s="46"/>
      <c r="F32" s="46"/>
    </row>
  </sheetData>
  <sheetProtection algorithmName="SHA-512" hashValue="kVlnBsZ5az03YgBlKtbx9DbVOG1qRGOFUbjrWFG/r0PFmj6qCcL8PDKgCI1GBQoCxx6CzcV28bGxwn9OzbZXSw==" saltValue="OgbCNmn4goMSWWPVPCwD8w==" spinCount="100000" sheet="1" objects="1" scenarios="1"/>
  <protectedRanges>
    <protectedRange sqref="B1:F9 A18 B21:F32" name="Bereik1" securityDescriptor="O:WDG:WDD:(A;;CC;;;WD)"/>
  </protectedRanges>
  <mergeCells count="28">
    <mergeCell ref="C29:F29"/>
    <mergeCell ref="C30:F30"/>
    <mergeCell ref="C31:F31"/>
    <mergeCell ref="C32:F32"/>
    <mergeCell ref="C23:F23"/>
    <mergeCell ref="C24:F24"/>
    <mergeCell ref="C25:F25"/>
    <mergeCell ref="C26:F26"/>
    <mergeCell ref="C27:F27"/>
    <mergeCell ref="C28:F28"/>
    <mergeCell ref="C22:F22"/>
    <mergeCell ref="B7:F7"/>
    <mergeCell ref="B8:F8"/>
    <mergeCell ref="B9:F9"/>
    <mergeCell ref="A13:F13"/>
    <mergeCell ref="A14:F14"/>
    <mergeCell ref="A15:F15"/>
    <mergeCell ref="A16:F16"/>
    <mergeCell ref="A17:F17"/>
    <mergeCell ref="A18:F18"/>
    <mergeCell ref="C20:F20"/>
    <mergeCell ref="C21:F21"/>
    <mergeCell ref="B6:F6"/>
    <mergeCell ref="B1:F1"/>
    <mergeCell ref="B2:F2"/>
    <mergeCell ref="B3:F3"/>
    <mergeCell ref="B4:F4"/>
    <mergeCell ref="B5:F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BE554-6EF6-4398-8D27-73D52F31B7FE}">
  <dimension ref="A1:M56"/>
  <sheetViews>
    <sheetView topLeftCell="A8" zoomScale="90" zoomScaleNormal="90" workbookViewId="0">
      <selection activeCell="K8" sqref="K8"/>
    </sheetView>
  </sheetViews>
  <sheetFormatPr defaultRowHeight="14.4" x14ac:dyDescent="0.3"/>
  <cols>
    <col min="2" max="2" width="29.44140625" customWidth="1"/>
    <col min="3" max="3" width="24" customWidth="1"/>
    <col min="4" max="4" width="15.33203125" customWidth="1"/>
    <col min="5" max="5" width="26.33203125" customWidth="1"/>
    <col min="6" max="6" width="21.109375" customWidth="1"/>
    <col min="9" max="9" width="52.44140625" customWidth="1"/>
    <col min="10" max="10" width="11" customWidth="1"/>
    <col min="13" max="13" width="24.33203125" customWidth="1"/>
  </cols>
  <sheetData>
    <row r="1" spans="1:13" x14ac:dyDescent="0.3">
      <c r="A1" s="1" t="s">
        <v>47</v>
      </c>
    </row>
    <row r="2" spans="1:13" x14ac:dyDescent="0.3">
      <c r="A2" s="2" t="s">
        <v>48</v>
      </c>
      <c r="B2" s="2"/>
      <c r="C2" s="2"/>
      <c r="D2" s="2"/>
      <c r="E2" s="2"/>
      <c r="F2" s="27"/>
      <c r="J2" s="27"/>
    </row>
    <row r="3" spans="1:13" x14ac:dyDescent="0.3">
      <c r="A3" s="28" t="s">
        <v>49</v>
      </c>
      <c r="B3" s="2"/>
      <c r="C3" s="2"/>
      <c r="D3" s="2"/>
      <c r="E3" s="2"/>
      <c r="F3" s="26" t="s">
        <v>50</v>
      </c>
      <c r="H3" s="12" t="s">
        <v>51</v>
      </c>
      <c r="J3" s="26" t="s">
        <v>52</v>
      </c>
    </row>
    <row r="4" spans="1:13" x14ac:dyDescent="0.3">
      <c r="A4" s="2"/>
      <c r="B4" s="2"/>
      <c r="C4" s="2"/>
      <c r="D4" s="2"/>
      <c r="E4" s="1" t="s">
        <v>53</v>
      </c>
      <c r="F4" s="1" t="s">
        <v>54</v>
      </c>
      <c r="H4" s="2"/>
      <c r="I4" s="1" t="s">
        <v>53</v>
      </c>
      <c r="J4" s="1" t="s">
        <v>54</v>
      </c>
    </row>
    <row r="5" spans="1:13" x14ac:dyDescent="0.3">
      <c r="D5" s="3" t="s">
        <v>55</v>
      </c>
      <c r="E5" s="4">
        <f>SUM(E7:E56)</f>
        <v>0</v>
      </c>
      <c r="F5" s="4">
        <f>SUM(F7:F56)</f>
        <v>0</v>
      </c>
      <c r="H5" s="3" t="s">
        <v>55</v>
      </c>
      <c r="I5" s="4">
        <f>+K15</f>
        <v>0</v>
      </c>
      <c r="J5" s="4">
        <f>+L15</f>
        <v>0</v>
      </c>
    </row>
    <row r="6" spans="1:13" ht="31.2" customHeight="1" thickBot="1" x14ac:dyDescent="0.35">
      <c r="A6" s="1" t="s">
        <v>56</v>
      </c>
      <c r="B6" s="5" t="s">
        <v>45</v>
      </c>
      <c r="C6" s="1" t="s">
        <v>57</v>
      </c>
      <c r="D6" s="1" t="s">
        <v>58</v>
      </c>
      <c r="E6" s="1" t="s">
        <v>53</v>
      </c>
      <c r="F6" s="1" t="s">
        <v>54</v>
      </c>
    </row>
    <row r="7" spans="1:13" ht="28.8" x14ac:dyDescent="0.3">
      <c r="A7">
        <v>1</v>
      </c>
      <c r="B7" s="6"/>
      <c r="C7" s="7"/>
      <c r="D7" s="6"/>
      <c r="E7" s="8">
        <f>C7*D7</f>
        <v>0</v>
      </c>
      <c r="F7" s="8">
        <f>E7*1.21</f>
        <v>0</v>
      </c>
      <c r="H7" s="29" t="s">
        <v>59</v>
      </c>
      <c r="I7" s="30" t="s">
        <v>60</v>
      </c>
      <c r="J7" s="31" t="s">
        <v>61</v>
      </c>
      <c r="K7" s="32" t="s">
        <v>62</v>
      </c>
      <c r="L7" s="32" t="s">
        <v>63</v>
      </c>
      <c r="M7" s="33" t="s">
        <v>64</v>
      </c>
    </row>
    <row r="8" spans="1:13" x14ac:dyDescent="0.3">
      <c r="A8">
        <v>2</v>
      </c>
      <c r="B8" s="6"/>
      <c r="C8" s="7"/>
      <c r="D8" s="6"/>
      <c r="E8" s="8">
        <f t="shared" ref="E8:E56" si="0">C8*D8</f>
        <v>0</v>
      </c>
      <c r="F8" s="8">
        <f t="shared" ref="F8:F56" si="1">E8*1.21</f>
        <v>0</v>
      </c>
      <c r="H8" s="34"/>
      <c r="I8" s="22" t="s">
        <v>65</v>
      </c>
      <c r="J8" s="23"/>
      <c r="K8" s="24"/>
      <c r="L8" s="25">
        <f>+K8*1.21</f>
        <v>0</v>
      </c>
      <c r="M8" s="35"/>
    </row>
    <row r="9" spans="1:13" x14ac:dyDescent="0.3">
      <c r="A9">
        <v>3</v>
      </c>
      <c r="B9" s="6"/>
      <c r="C9" s="7"/>
      <c r="D9" s="6"/>
      <c r="E9" s="8">
        <f t="shared" si="0"/>
        <v>0</v>
      </c>
      <c r="F9" s="8">
        <f t="shared" si="1"/>
        <v>0</v>
      </c>
      <c r="H9" s="34"/>
      <c r="I9" s="22" t="s">
        <v>66</v>
      </c>
      <c r="J9" s="23"/>
      <c r="K9" s="24"/>
      <c r="L9" s="25">
        <f t="shared" ref="L9:L14" si="2">+K9*1.21</f>
        <v>0</v>
      </c>
      <c r="M9" s="36"/>
    </row>
    <row r="10" spans="1:13" x14ac:dyDescent="0.3">
      <c r="A10">
        <v>4</v>
      </c>
      <c r="B10" s="6"/>
      <c r="C10" s="7"/>
      <c r="D10" s="6"/>
      <c r="E10" s="8">
        <f t="shared" si="0"/>
        <v>0</v>
      </c>
      <c r="F10" s="8">
        <f t="shared" si="1"/>
        <v>0</v>
      </c>
      <c r="H10" s="34"/>
      <c r="I10" s="22" t="s">
        <v>67</v>
      </c>
      <c r="J10" s="23"/>
      <c r="K10" s="24"/>
      <c r="L10" s="25">
        <f t="shared" si="2"/>
        <v>0</v>
      </c>
      <c r="M10" s="36"/>
    </row>
    <row r="11" spans="1:13" x14ac:dyDescent="0.3">
      <c r="A11">
        <v>5</v>
      </c>
      <c r="B11" s="6"/>
      <c r="C11" s="7"/>
      <c r="D11" s="6"/>
      <c r="E11" s="8">
        <f t="shared" si="0"/>
        <v>0</v>
      </c>
      <c r="F11" s="8">
        <f t="shared" si="1"/>
        <v>0</v>
      </c>
      <c r="H11" s="34"/>
      <c r="I11" s="22" t="s">
        <v>68</v>
      </c>
      <c r="J11" s="23"/>
      <c r="K11" s="24"/>
      <c r="L11" s="25">
        <f t="shared" si="2"/>
        <v>0</v>
      </c>
      <c r="M11" s="36"/>
    </row>
    <row r="12" spans="1:13" x14ac:dyDescent="0.3">
      <c r="A12">
        <v>6</v>
      </c>
      <c r="B12" s="6"/>
      <c r="C12" s="7"/>
      <c r="D12" s="6"/>
      <c r="E12" s="8">
        <f t="shared" si="0"/>
        <v>0</v>
      </c>
      <c r="F12" s="8">
        <f t="shared" si="1"/>
        <v>0</v>
      </c>
      <c r="H12" s="34"/>
      <c r="I12" s="22" t="s">
        <v>69</v>
      </c>
      <c r="J12" s="23"/>
      <c r="K12" s="24"/>
      <c r="L12" s="25">
        <f t="shared" si="2"/>
        <v>0</v>
      </c>
      <c r="M12" s="35"/>
    </row>
    <row r="13" spans="1:13" x14ac:dyDescent="0.3">
      <c r="A13">
        <v>7</v>
      </c>
      <c r="B13" s="6"/>
      <c r="C13" s="7"/>
      <c r="D13" s="6"/>
      <c r="E13" s="8">
        <f t="shared" si="0"/>
        <v>0</v>
      </c>
      <c r="F13" s="8">
        <f t="shared" si="1"/>
        <v>0</v>
      </c>
      <c r="H13" s="34"/>
      <c r="I13" s="22" t="s">
        <v>70</v>
      </c>
      <c r="J13" s="23"/>
      <c r="K13" s="24"/>
      <c r="L13" s="25">
        <f t="shared" si="2"/>
        <v>0</v>
      </c>
      <c r="M13" s="36"/>
    </row>
    <row r="14" spans="1:13" x14ac:dyDescent="0.3">
      <c r="A14">
        <v>8</v>
      </c>
      <c r="B14" s="6"/>
      <c r="C14" s="7"/>
      <c r="D14" s="6"/>
      <c r="E14" s="8">
        <f t="shared" si="0"/>
        <v>0</v>
      </c>
      <c r="F14" s="8">
        <f t="shared" si="1"/>
        <v>0</v>
      </c>
      <c r="H14" s="34"/>
      <c r="I14" s="22" t="s">
        <v>71</v>
      </c>
      <c r="J14" s="23"/>
      <c r="K14" s="24"/>
      <c r="L14" s="25">
        <f t="shared" si="2"/>
        <v>0</v>
      </c>
      <c r="M14" s="36"/>
    </row>
    <row r="15" spans="1:13" ht="15" thickBot="1" x14ac:dyDescent="0.35">
      <c r="A15">
        <v>9</v>
      </c>
      <c r="B15" s="6"/>
      <c r="C15" s="7"/>
      <c r="D15" s="6"/>
      <c r="E15" s="8">
        <f t="shared" si="0"/>
        <v>0</v>
      </c>
      <c r="F15" s="8">
        <f t="shared" si="1"/>
        <v>0</v>
      </c>
      <c r="H15" s="37"/>
      <c r="I15" s="38" t="s">
        <v>72</v>
      </c>
      <c r="J15" s="39"/>
      <c r="K15" s="40">
        <f>SUM(K8:K14)</f>
        <v>0</v>
      </c>
      <c r="L15" s="40">
        <f>SUM(L8:L14)</f>
        <v>0</v>
      </c>
      <c r="M15" s="41"/>
    </row>
    <row r="16" spans="1:13" x14ac:dyDescent="0.3">
      <c r="A16">
        <v>10</v>
      </c>
      <c r="B16" s="6"/>
      <c r="C16" s="7"/>
      <c r="D16" s="6"/>
      <c r="E16" s="8">
        <f t="shared" si="0"/>
        <v>0</v>
      </c>
      <c r="F16" s="8">
        <f t="shared" si="1"/>
        <v>0</v>
      </c>
    </row>
    <row r="17" spans="1:6" x14ac:dyDescent="0.3">
      <c r="A17">
        <v>11</v>
      </c>
      <c r="B17" s="6"/>
      <c r="C17" s="7"/>
      <c r="D17" s="6"/>
      <c r="E17" s="8">
        <f t="shared" si="0"/>
        <v>0</v>
      </c>
      <c r="F17" s="8">
        <f t="shared" si="1"/>
        <v>0</v>
      </c>
    </row>
    <row r="18" spans="1:6" x14ac:dyDescent="0.3">
      <c r="A18">
        <v>12</v>
      </c>
      <c r="B18" s="6"/>
      <c r="C18" s="7"/>
      <c r="D18" s="6"/>
      <c r="E18" s="8">
        <f t="shared" si="0"/>
        <v>0</v>
      </c>
      <c r="F18" s="8">
        <f t="shared" si="1"/>
        <v>0</v>
      </c>
    </row>
    <row r="19" spans="1:6" x14ac:dyDescent="0.3">
      <c r="A19">
        <v>13</v>
      </c>
      <c r="B19" s="6"/>
      <c r="C19" s="7"/>
      <c r="D19" s="6"/>
      <c r="E19" s="8">
        <f t="shared" si="0"/>
        <v>0</v>
      </c>
      <c r="F19" s="8">
        <f t="shared" si="1"/>
        <v>0</v>
      </c>
    </row>
    <row r="20" spans="1:6" x14ac:dyDescent="0.3">
      <c r="A20">
        <v>14</v>
      </c>
      <c r="B20" s="6"/>
      <c r="C20" s="7"/>
      <c r="D20" s="6"/>
      <c r="E20" s="8">
        <f t="shared" si="0"/>
        <v>0</v>
      </c>
      <c r="F20" s="8">
        <f t="shared" si="1"/>
        <v>0</v>
      </c>
    </row>
    <row r="21" spans="1:6" x14ac:dyDescent="0.3">
      <c r="A21">
        <v>15</v>
      </c>
      <c r="B21" s="6"/>
      <c r="C21" s="7"/>
      <c r="D21" s="6"/>
      <c r="E21" s="8">
        <f t="shared" si="0"/>
        <v>0</v>
      </c>
      <c r="F21" s="8">
        <f t="shared" si="1"/>
        <v>0</v>
      </c>
    </row>
    <row r="22" spans="1:6" x14ac:dyDescent="0.3">
      <c r="A22">
        <v>16</v>
      </c>
      <c r="B22" s="6"/>
      <c r="C22" s="7"/>
      <c r="D22" s="6"/>
      <c r="E22" s="8">
        <f t="shared" si="0"/>
        <v>0</v>
      </c>
      <c r="F22" s="8">
        <f t="shared" si="1"/>
        <v>0</v>
      </c>
    </row>
    <row r="23" spans="1:6" x14ac:dyDescent="0.3">
      <c r="A23">
        <v>17</v>
      </c>
      <c r="B23" s="6"/>
      <c r="C23" s="7"/>
      <c r="D23" s="6"/>
      <c r="E23" s="8">
        <f t="shared" si="0"/>
        <v>0</v>
      </c>
      <c r="F23" s="8">
        <f t="shared" si="1"/>
        <v>0</v>
      </c>
    </row>
    <row r="24" spans="1:6" x14ac:dyDescent="0.3">
      <c r="A24">
        <v>18</v>
      </c>
      <c r="B24" s="6"/>
      <c r="C24" s="7"/>
      <c r="D24" s="6"/>
      <c r="E24" s="8">
        <f t="shared" si="0"/>
        <v>0</v>
      </c>
      <c r="F24" s="8">
        <f t="shared" si="1"/>
        <v>0</v>
      </c>
    </row>
    <row r="25" spans="1:6" x14ac:dyDescent="0.3">
      <c r="A25">
        <v>19</v>
      </c>
      <c r="B25" s="6"/>
      <c r="C25" s="7"/>
      <c r="D25" s="6"/>
      <c r="E25" s="8">
        <f t="shared" si="0"/>
        <v>0</v>
      </c>
      <c r="F25" s="8">
        <f t="shared" si="1"/>
        <v>0</v>
      </c>
    </row>
    <row r="26" spans="1:6" x14ac:dyDescent="0.3">
      <c r="A26">
        <v>20</v>
      </c>
      <c r="B26" s="6"/>
      <c r="C26" s="7"/>
      <c r="D26" s="6"/>
      <c r="E26" s="8">
        <f t="shared" si="0"/>
        <v>0</v>
      </c>
      <c r="F26" s="8">
        <f t="shared" si="1"/>
        <v>0</v>
      </c>
    </row>
    <row r="27" spans="1:6" x14ac:dyDescent="0.3">
      <c r="A27">
        <v>21</v>
      </c>
      <c r="B27" s="6"/>
      <c r="C27" s="7"/>
      <c r="D27" s="6"/>
      <c r="E27" s="8">
        <f t="shared" si="0"/>
        <v>0</v>
      </c>
      <c r="F27" s="8">
        <f t="shared" si="1"/>
        <v>0</v>
      </c>
    </row>
    <row r="28" spans="1:6" x14ac:dyDescent="0.3">
      <c r="A28">
        <v>22</v>
      </c>
      <c r="B28" s="6"/>
      <c r="C28" s="7"/>
      <c r="D28" s="6"/>
      <c r="E28" s="8">
        <f t="shared" si="0"/>
        <v>0</v>
      </c>
      <c r="F28" s="8">
        <f t="shared" si="1"/>
        <v>0</v>
      </c>
    </row>
    <row r="29" spans="1:6" x14ac:dyDescent="0.3">
      <c r="A29">
        <v>23</v>
      </c>
      <c r="B29" s="6"/>
      <c r="C29" s="7"/>
      <c r="D29" s="6"/>
      <c r="E29" s="8">
        <f t="shared" si="0"/>
        <v>0</v>
      </c>
      <c r="F29" s="8">
        <f t="shared" si="1"/>
        <v>0</v>
      </c>
    </row>
    <row r="30" spans="1:6" x14ac:dyDescent="0.3">
      <c r="A30">
        <v>24</v>
      </c>
      <c r="B30" s="6"/>
      <c r="C30" s="7"/>
      <c r="D30" s="6"/>
      <c r="E30" s="8">
        <f t="shared" si="0"/>
        <v>0</v>
      </c>
      <c r="F30" s="8">
        <f t="shared" si="1"/>
        <v>0</v>
      </c>
    </row>
    <row r="31" spans="1:6" x14ac:dyDescent="0.3">
      <c r="A31">
        <v>25</v>
      </c>
      <c r="B31" s="6"/>
      <c r="C31" s="7"/>
      <c r="D31" s="6"/>
      <c r="E31" s="8">
        <f t="shared" si="0"/>
        <v>0</v>
      </c>
      <c r="F31" s="8">
        <f t="shared" si="1"/>
        <v>0</v>
      </c>
    </row>
    <row r="32" spans="1:6" x14ac:dyDescent="0.3">
      <c r="A32">
        <v>26</v>
      </c>
      <c r="B32" s="6"/>
      <c r="C32" s="7"/>
      <c r="D32" s="6"/>
      <c r="E32" s="8">
        <f t="shared" si="0"/>
        <v>0</v>
      </c>
      <c r="F32" s="8">
        <f t="shared" si="1"/>
        <v>0</v>
      </c>
    </row>
    <row r="33" spans="1:6" x14ac:dyDescent="0.3">
      <c r="A33">
        <v>27</v>
      </c>
      <c r="B33" s="6"/>
      <c r="C33" s="7"/>
      <c r="D33" s="6"/>
      <c r="E33" s="8">
        <f t="shared" si="0"/>
        <v>0</v>
      </c>
      <c r="F33" s="8">
        <f t="shared" si="1"/>
        <v>0</v>
      </c>
    </row>
    <row r="34" spans="1:6" x14ac:dyDescent="0.3">
      <c r="A34">
        <v>28</v>
      </c>
      <c r="B34" s="6"/>
      <c r="C34" s="7"/>
      <c r="D34" s="6"/>
      <c r="E34" s="8">
        <f t="shared" si="0"/>
        <v>0</v>
      </c>
      <c r="F34" s="8">
        <f t="shared" si="1"/>
        <v>0</v>
      </c>
    </row>
    <row r="35" spans="1:6" x14ac:dyDescent="0.3">
      <c r="A35">
        <v>29</v>
      </c>
      <c r="B35" s="6"/>
      <c r="C35" s="7"/>
      <c r="D35" s="6"/>
      <c r="E35" s="8">
        <f t="shared" si="0"/>
        <v>0</v>
      </c>
      <c r="F35" s="8">
        <f t="shared" si="1"/>
        <v>0</v>
      </c>
    </row>
    <row r="36" spans="1:6" x14ac:dyDescent="0.3">
      <c r="A36">
        <v>30</v>
      </c>
      <c r="B36" s="6"/>
      <c r="C36" s="7"/>
      <c r="D36" s="6"/>
      <c r="E36" s="8">
        <f t="shared" si="0"/>
        <v>0</v>
      </c>
      <c r="F36" s="8">
        <f t="shared" si="1"/>
        <v>0</v>
      </c>
    </row>
    <row r="37" spans="1:6" x14ac:dyDescent="0.3">
      <c r="A37">
        <v>31</v>
      </c>
      <c r="B37" s="6"/>
      <c r="C37" s="7"/>
      <c r="D37" s="6"/>
      <c r="E37" s="8">
        <f t="shared" si="0"/>
        <v>0</v>
      </c>
      <c r="F37" s="8">
        <f t="shared" si="1"/>
        <v>0</v>
      </c>
    </row>
    <row r="38" spans="1:6" x14ac:dyDescent="0.3">
      <c r="A38">
        <v>32</v>
      </c>
      <c r="B38" s="6"/>
      <c r="C38" s="7"/>
      <c r="D38" s="6"/>
      <c r="E38" s="8">
        <f t="shared" si="0"/>
        <v>0</v>
      </c>
      <c r="F38" s="8">
        <f t="shared" si="1"/>
        <v>0</v>
      </c>
    </row>
    <row r="39" spans="1:6" x14ac:dyDescent="0.3">
      <c r="A39">
        <v>33</v>
      </c>
      <c r="B39" s="6"/>
      <c r="C39" s="7"/>
      <c r="D39" s="6"/>
      <c r="E39" s="8">
        <f t="shared" si="0"/>
        <v>0</v>
      </c>
      <c r="F39" s="8">
        <f t="shared" si="1"/>
        <v>0</v>
      </c>
    </row>
    <row r="40" spans="1:6" x14ac:dyDescent="0.3">
      <c r="A40">
        <v>34</v>
      </c>
      <c r="B40" s="6"/>
      <c r="C40" s="7"/>
      <c r="D40" s="6"/>
      <c r="E40" s="8">
        <f t="shared" si="0"/>
        <v>0</v>
      </c>
      <c r="F40" s="8">
        <f t="shared" si="1"/>
        <v>0</v>
      </c>
    </row>
    <row r="41" spans="1:6" x14ac:dyDescent="0.3">
      <c r="A41">
        <v>35</v>
      </c>
      <c r="B41" s="6"/>
      <c r="C41" s="7"/>
      <c r="D41" s="6"/>
      <c r="E41" s="8">
        <f t="shared" si="0"/>
        <v>0</v>
      </c>
      <c r="F41" s="8">
        <f t="shared" si="1"/>
        <v>0</v>
      </c>
    </row>
    <row r="42" spans="1:6" x14ac:dyDescent="0.3">
      <c r="A42">
        <v>36</v>
      </c>
      <c r="B42" s="6"/>
      <c r="C42" s="7"/>
      <c r="D42" s="6"/>
      <c r="E42" s="8">
        <f t="shared" si="0"/>
        <v>0</v>
      </c>
      <c r="F42" s="8">
        <f t="shared" si="1"/>
        <v>0</v>
      </c>
    </row>
    <row r="43" spans="1:6" x14ac:dyDescent="0.3">
      <c r="A43">
        <v>37</v>
      </c>
      <c r="B43" s="6"/>
      <c r="C43" s="7"/>
      <c r="D43" s="6"/>
      <c r="E43" s="8">
        <f t="shared" si="0"/>
        <v>0</v>
      </c>
      <c r="F43" s="8">
        <f t="shared" si="1"/>
        <v>0</v>
      </c>
    </row>
    <row r="44" spans="1:6" x14ac:dyDescent="0.3">
      <c r="A44">
        <v>38</v>
      </c>
      <c r="B44" s="6"/>
      <c r="C44" s="7"/>
      <c r="D44" s="6"/>
      <c r="E44" s="8">
        <f t="shared" si="0"/>
        <v>0</v>
      </c>
      <c r="F44" s="8">
        <f t="shared" si="1"/>
        <v>0</v>
      </c>
    </row>
    <row r="45" spans="1:6" x14ac:dyDescent="0.3">
      <c r="A45">
        <v>39</v>
      </c>
      <c r="B45" s="6"/>
      <c r="C45" s="7"/>
      <c r="D45" s="6"/>
      <c r="E45" s="8">
        <f t="shared" si="0"/>
        <v>0</v>
      </c>
      <c r="F45" s="8">
        <f t="shared" si="1"/>
        <v>0</v>
      </c>
    </row>
    <row r="46" spans="1:6" x14ac:dyDescent="0.3">
      <c r="A46">
        <v>40</v>
      </c>
      <c r="B46" s="6"/>
      <c r="C46" s="7"/>
      <c r="D46" s="6"/>
      <c r="E46" s="8">
        <f t="shared" si="0"/>
        <v>0</v>
      </c>
      <c r="F46" s="8">
        <f t="shared" si="1"/>
        <v>0</v>
      </c>
    </row>
    <row r="47" spans="1:6" x14ac:dyDescent="0.3">
      <c r="A47">
        <v>41</v>
      </c>
      <c r="B47" s="6"/>
      <c r="C47" s="7"/>
      <c r="D47" s="6"/>
      <c r="E47" s="8">
        <f t="shared" si="0"/>
        <v>0</v>
      </c>
      <c r="F47" s="8">
        <f t="shared" si="1"/>
        <v>0</v>
      </c>
    </row>
    <row r="48" spans="1:6" x14ac:dyDescent="0.3">
      <c r="A48">
        <v>42</v>
      </c>
      <c r="B48" s="6"/>
      <c r="C48" s="7"/>
      <c r="D48" s="6"/>
      <c r="E48" s="8">
        <f t="shared" si="0"/>
        <v>0</v>
      </c>
      <c r="F48" s="8">
        <f t="shared" si="1"/>
        <v>0</v>
      </c>
    </row>
    <row r="49" spans="1:6" x14ac:dyDescent="0.3">
      <c r="A49">
        <v>43</v>
      </c>
      <c r="B49" s="6"/>
      <c r="C49" s="7"/>
      <c r="D49" s="6"/>
      <c r="E49" s="8">
        <f t="shared" si="0"/>
        <v>0</v>
      </c>
      <c r="F49" s="8">
        <f t="shared" si="1"/>
        <v>0</v>
      </c>
    </row>
    <row r="50" spans="1:6" x14ac:dyDescent="0.3">
      <c r="A50">
        <v>44</v>
      </c>
      <c r="B50" s="6"/>
      <c r="C50" s="7"/>
      <c r="D50" s="6"/>
      <c r="E50" s="8">
        <f t="shared" si="0"/>
        <v>0</v>
      </c>
      <c r="F50" s="8">
        <f t="shared" si="1"/>
        <v>0</v>
      </c>
    </row>
    <row r="51" spans="1:6" x14ac:dyDescent="0.3">
      <c r="A51">
        <v>45</v>
      </c>
      <c r="B51" s="6"/>
      <c r="C51" s="7"/>
      <c r="D51" s="6"/>
      <c r="E51" s="8">
        <f t="shared" si="0"/>
        <v>0</v>
      </c>
      <c r="F51" s="8">
        <f t="shared" si="1"/>
        <v>0</v>
      </c>
    </row>
    <row r="52" spans="1:6" x14ac:dyDescent="0.3">
      <c r="A52">
        <v>46</v>
      </c>
      <c r="B52" s="6"/>
      <c r="C52" s="7"/>
      <c r="D52" s="6"/>
      <c r="E52" s="8">
        <f t="shared" si="0"/>
        <v>0</v>
      </c>
      <c r="F52" s="8">
        <f t="shared" si="1"/>
        <v>0</v>
      </c>
    </row>
    <row r="53" spans="1:6" x14ac:dyDescent="0.3">
      <c r="A53">
        <v>47</v>
      </c>
      <c r="B53" s="6"/>
      <c r="C53" s="7"/>
      <c r="D53" s="6"/>
      <c r="E53" s="8">
        <f t="shared" si="0"/>
        <v>0</v>
      </c>
      <c r="F53" s="8">
        <f t="shared" si="1"/>
        <v>0</v>
      </c>
    </row>
    <row r="54" spans="1:6" x14ac:dyDescent="0.3">
      <c r="A54">
        <v>48</v>
      </c>
      <c r="B54" s="6"/>
      <c r="C54" s="7"/>
      <c r="D54" s="6"/>
      <c r="E54" s="8">
        <f t="shared" si="0"/>
        <v>0</v>
      </c>
      <c r="F54" s="8">
        <f t="shared" si="1"/>
        <v>0</v>
      </c>
    </row>
    <row r="55" spans="1:6" x14ac:dyDescent="0.3">
      <c r="A55">
        <v>49</v>
      </c>
      <c r="B55" s="6"/>
      <c r="C55" s="7"/>
      <c r="D55" s="6"/>
      <c r="E55" s="8">
        <f t="shared" si="0"/>
        <v>0</v>
      </c>
      <c r="F55" s="8">
        <f t="shared" si="1"/>
        <v>0</v>
      </c>
    </row>
    <row r="56" spans="1:6" x14ac:dyDescent="0.3">
      <c r="A56">
        <v>50</v>
      </c>
      <c r="B56" s="6"/>
      <c r="C56" s="7"/>
      <c r="D56" s="6"/>
      <c r="E56" s="8">
        <f t="shared" si="0"/>
        <v>0</v>
      </c>
      <c r="F56" s="8">
        <f t="shared" si="1"/>
        <v>0</v>
      </c>
    </row>
  </sheetData>
  <sheetProtection algorithmName="SHA-512" hashValue="5ClKJOWYp4ZHRn3Ttv4q52Z5IAv68nCxJk4j01EBn6sW9UjnuomaCoOmeuUCPMU78GlFs7+hGFVso3bEYZDPNA==" saltValue="hQFWROfeDoJA7eM4oPc15A==" spinCount="100000" sheet="1" objects="1" scenarios="1"/>
  <protectedRanges>
    <protectedRange sqref="B7:D56 H8:H14 K8:K14 M8:M14" name="Bereik1" securityDescriptor="O:WDG:WDD:(A;;CC;;;WD)"/>
  </protectedRange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3D764-AB42-4CBC-B6BE-208CFB9B480C}">
  <dimension ref="A1:I20"/>
  <sheetViews>
    <sheetView tabSelected="1" zoomScale="120" zoomScaleNormal="120" workbookViewId="0">
      <selection activeCell="M6" sqref="M6"/>
    </sheetView>
  </sheetViews>
  <sheetFormatPr defaultRowHeight="14.4" x14ac:dyDescent="0.3"/>
  <cols>
    <col min="1" max="1" width="14" customWidth="1"/>
    <col min="2" max="2" width="13.44140625" customWidth="1"/>
  </cols>
  <sheetData>
    <row r="1" spans="1:9" x14ac:dyDescent="0.3">
      <c r="A1" s="1" t="s">
        <v>73</v>
      </c>
    </row>
    <row r="3" spans="1:9" x14ac:dyDescent="0.3">
      <c r="A3" s="1" t="s">
        <v>74</v>
      </c>
    </row>
    <row r="4" spans="1:9" ht="21.6" customHeight="1" x14ac:dyDescent="0.3">
      <c r="A4" t="s">
        <v>4</v>
      </c>
      <c r="B4" s="54"/>
      <c r="C4" s="54"/>
      <c r="D4" s="54"/>
      <c r="E4" s="54"/>
      <c r="F4" s="54"/>
    </row>
    <row r="5" spans="1:9" ht="21.6" customHeight="1" x14ac:dyDescent="0.3">
      <c r="A5" t="s">
        <v>6</v>
      </c>
      <c r="B5" s="54"/>
      <c r="C5" s="54"/>
      <c r="D5" s="54"/>
      <c r="E5" s="54"/>
      <c r="F5" s="54"/>
    </row>
    <row r="6" spans="1:9" ht="21.6" customHeight="1" x14ac:dyDescent="0.3">
      <c r="A6" t="s">
        <v>75</v>
      </c>
      <c r="B6" t="s">
        <v>76</v>
      </c>
      <c r="C6" s="54"/>
      <c r="D6" s="54"/>
      <c r="E6" s="54"/>
      <c r="F6" s="54"/>
    </row>
    <row r="7" spans="1:9" ht="21.6" customHeight="1" x14ac:dyDescent="0.3">
      <c r="B7" t="s">
        <v>77</v>
      </c>
      <c r="C7" s="54"/>
      <c r="D7" s="54"/>
    </row>
    <row r="8" spans="1:9" ht="21.6" customHeight="1" x14ac:dyDescent="0.3">
      <c r="B8" t="s">
        <v>78</v>
      </c>
      <c r="C8" s="54"/>
      <c r="D8" s="54"/>
      <c r="E8" s="54"/>
      <c r="F8" s="54"/>
    </row>
    <row r="9" spans="1:9" x14ac:dyDescent="0.3">
      <c r="B9" t="s">
        <v>79</v>
      </c>
      <c r="C9" s="54"/>
      <c r="D9" s="54"/>
      <c r="E9" s="54"/>
      <c r="F9" s="54"/>
    </row>
    <row r="10" spans="1:9" x14ac:dyDescent="0.3">
      <c r="A10" t="s">
        <v>80</v>
      </c>
      <c r="C10" s="54"/>
      <c r="D10" s="54"/>
      <c r="E10" s="54"/>
      <c r="F10" s="54"/>
    </row>
    <row r="12" spans="1:9" ht="42.6" customHeight="1" x14ac:dyDescent="0.3">
      <c r="A12" s="55" t="s">
        <v>81</v>
      </c>
      <c r="B12" s="55"/>
      <c r="C12" s="55"/>
      <c r="D12" s="55"/>
      <c r="E12" s="55"/>
      <c r="F12" s="55"/>
      <c r="G12" s="55"/>
      <c r="H12" s="55"/>
      <c r="I12" s="55"/>
    </row>
    <row r="13" spans="1:9" x14ac:dyDescent="0.3">
      <c r="A13" s="1" t="s">
        <v>82</v>
      </c>
      <c r="F13" s="1" t="s">
        <v>83</v>
      </c>
    </row>
    <row r="14" spans="1:9" x14ac:dyDescent="0.3">
      <c r="A14" t="s">
        <v>84</v>
      </c>
      <c r="B14" s="56">
        <f>[1]Inventaris!E5</f>
        <v>0</v>
      </c>
      <c r="C14" s="56"/>
      <c r="D14" s="56"/>
      <c r="F14" t="s">
        <v>84</v>
      </c>
      <c r="G14" s="56">
        <f>+'Invulblad inventaris'!I5</f>
        <v>0</v>
      </c>
      <c r="H14" s="56"/>
      <c r="I14" s="56"/>
    </row>
    <row r="15" spans="1:9" x14ac:dyDescent="0.3">
      <c r="A15" t="s">
        <v>85</v>
      </c>
      <c r="B15" s="56">
        <f>B14*0.21</f>
        <v>0</v>
      </c>
      <c r="C15" s="56"/>
      <c r="D15" s="56"/>
      <c r="F15" t="s">
        <v>85</v>
      </c>
      <c r="G15" s="56">
        <f>G14*0.21</f>
        <v>0</v>
      </c>
      <c r="H15" s="56"/>
      <c r="I15" s="56"/>
    </row>
    <row r="16" spans="1:9" x14ac:dyDescent="0.3">
      <c r="A16" t="s">
        <v>86</v>
      </c>
      <c r="B16" s="57">
        <f>[1]Inventaris!F5</f>
        <v>0</v>
      </c>
      <c r="C16" s="57"/>
      <c r="D16" s="57"/>
      <c r="F16" t="s">
        <v>86</v>
      </c>
      <c r="G16" s="57">
        <f>+'Invulblad inventaris'!J5</f>
        <v>0</v>
      </c>
      <c r="H16" s="57"/>
      <c r="I16" s="57"/>
    </row>
    <row r="19" spans="1:9" ht="29.4" customHeight="1" x14ac:dyDescent="0.3">
      <c r="A19" s="53" t="s">
        <v>87</v>
      </c>
      <c r="B19" s="53"/>
      <c r="C19" s="53"/>
      <c r="D19" s="53"/>
      <c r="E19" s="53"/>
      <c r="F19" s="53"/>
      <c r="G19" s="53"/>
      <c r="H19" s="53"/>
      <c r="I19" s="53"/>
    </row>
    <row r="20" spans="1:9" ht="29.4" customHeight="1" x14ac:dyDescent="0.3">
      <c r="A20" s="53" t="s">
        <v>88</v>
      </c>
      <c r="B20" s="53"/>
      <c r="C20" s="53"/>
      <c r="D20" s="53"/>
      <c r="E20" s="53"/>
      <c r="F20" s="53"/>
      <c r="G20" s="53"/>
      <c r="H20" s="53"/>
      <c r="I20" s="53"/>
    </row>
  </sheetData>
  <sheetProtection algorithmName="SHA-512" hashValue="cKGz5iI1jfg9U5i8X1MSaYmE/k8pDYglZL4MNEMuqh+mOcqLevFG0QTaUW7Jh2QQF6L0OnptEvWSfOVftMuu5g==" saltValue="RCFwVBzOSzGbEXuc2Teurw==" spinCount="100000" sheet="1" objects="1" scenarios="1"/>
  <protectedRanges>
    <protectedRange sqref="B4:F5 C6:C7 C8:F10" name="Bereik1" securityDescriptor="O:WDG:WDD:(A;;CC;;;WD)"/>
  </protectedRanges>
  <mergeCells count="16">
    <mergeCell ref="A20:I20"/>
    <mergeCell ref="C10:F10"/>
    <mergeCell ref="A12:I12"/>
    <mergeCell ref="B14:D14"/>
    <mergeCell ref="B15:D15"/>
    <mergeCell ref="B16:D16"/>
    <mergeCell ref="A19:I19"/>
    <mergeCell ref="G14:I14"/>
    <mergeCell ref="G15:I15"/>
    <mergeCell ref="G16:I16"/>
    <mergeCell ref="C9:F9"/>
    <mergeCell ref="B4:F4"/>
    <mergeCell ref="B5:F5"/>
    <mergeCell ref="C6:F6"/>
    <mergeCell ref="C7:D7"/>
    <mergeCell ref="C8:F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E6181D5DD7BD409E9ABC36301343C4" ma:contentTypeVersion="13" ma:contentTypeDescription="Een nieuw document maken." ma:contentTypeScope="" ma:versionID="b7711b7d0db5917d570eaf9ba73ce7fb">
  <xsd:schema xmlns:xsd="http://www.w3.org/2001/XMLSchema" xmlns:xs="http://www.w3.org/2001/XMLSchema" xmlns:p="http://schemas.microsoft.com/office/2006/metadata/properties" xmlns:ns2="1553cb72-c4cf-4dad-9a04-fa8d55d70629" xmlns:ns3="3a3aca9c-e23e-4218-ba3a-2e0fb28352ac" targetNamespace="http://schemas.microsoft.com/office/2006/metadata/properties" ma:root="true" ma:fieldsID="f2d1c4adf341876a21f9eed39f6d40c7" ns2:_="" ns3:_="">
    <xsd:import namespace="1553cb72-c4cf-4dad-9a04-fa8d55d70629"/>
    <xsd:import namespace="3a3aca9c-e23e-4218-ba3a-2e0fb28352a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cb72-c4cf-4dad-9a04-fa8d55d70629"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a3aca9c-e23e-4218-ba3a-2e0fb28352a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4D66479-0BAC-432C-8AE2-69611B8546C7}"/>
</file>

<file path=customXml/itemProps2.xml><?xml version="1.0" encoding="utf-8"?>
<ds:datastoreItem xmlns:ds="http://schemas.openxmlformats.org/officeDocument/2006/customXml" ds:itemID="{477966D9-D8F9-4FC2-B4E0-2B54BDCF8336}">
  <ds:schemaRefs>
    <ds:schemaRef ds:uri="http://schemas.microsoft.com/sharepoint/v3/contenttype/forms"/>
  </ds:schemaRefs>
</ds:datastoreItem>
</file>

<file path=customXml/itemProps3.xml><?xml version="1.0" encoding="utf-8"?>
<ds:datastoreItem xmlns:ds="http://schemas.openxmlformats.org/officeDocument/2006/customXml" ds:itemID="{BDD29D00-3B15-4C9C-B61B-20A1DA573F2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opdrachtnemers</vt:lpstr>
      <vt:lpstr>besteller</vt:lpstr>
      <vt:lpstr>Invulblad inventaris</vt:lpstr>
      <vt:lpstr>offerte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Walterus Ann</dc:creator>
  <cp:keywords/>
  <dc:description/>
  <cp:lastModifiedBy>Kristine De Saeger</cp:lastModifiedBy>
  <cp:revision/>
  <dcterms:created xsi:type="dcterms:W3CDTF">2022-05-30T12:31:49Z</dcterms:created>
  <dcterms:modified xsi:type="dcterms:W3CDTF">2022-06-15T12:28:00Z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0x010100CDE6181D5DD7BD409E9ABC36301343C4</vt:lpwstr>
  </property>
</Properties>
</file>