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uimard.sharepoint.com/sites/BES/DOKO Raamovereenkomsten/Personal computers 2023-/10 Uitvoering/website/Windows laptops/"/>
    </mc:Choice>
  </mc:AlternateContent>
  <xr:revisionPtr revIDLastSave="0" documentId="8_{2F0AAE91-4E84-48B0-86F8-18E8D2DBC209}" xr6:coauthVersionLast="47" xr6:coauthVersionMax="47" xr10:uidLastSave="{00000000-0000-0000-0000-000000000000}"/>
  <bookViews>
    <workbookView xWindow="-28920" yWindow="-4320" windowWidth="29040" windowHeight="15840" xr2:uid="{F0B6A352-1F79-44C2-A382-88C5C7F01381}"/>
  </bookViews>
  <sheets>
    <sheet name="inventaris percl1 laptops" sheetId="1" r:id="rId1"/>
    <sheet name="Laptop1_11,6&quot;Cl" sheetId="2" r:id="rId2"/>
    <sheet name="Laptop1-11,6&quot;x360" sheetId="3" r:id="rId3"/>
    <sheet name="Laptop1-14&quot;Cl" sheetId="4" r:id="rId4"/>
    <sheet name="Laptop2-14&quot;Cl" sheetId="5" r:id="rId5"/>
    <sheet name="Laptop2-15,6&quot;Cl" sheetId="7" r:id="rId6"/>
    <sheet name="Laptop2-x360" sheetId="8" r:id="rId7"/>
    <sheet name="Laptop3-Cl" sheetId="11" r:id="rId8"/>
    <sheet name="Laptop3-x360"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I28" i="1"/>
  <c r="I27" i="1"/>
  <c r="I26" i="1"/>
  <c r="I25" i="1"/>
  <c r="I24" i="1"/>
  <c r="I23" i="1"/>
  <c r="I22" i="1"/>
  <c r="I21" i="1"/>
  <c r="I19" i="1"/>
  <c r="I18" i="1"/>
  <c r="I17" i="1"/>
  <c r="I16" i="1"/>
  <c r="I15" i="1"/>
  <c r="I14" i="1"/>
  <c r="I13" i="1"/>
  <c r="G13" i="1"/>
  <c r="I12" i="1"/>
  <c r="I30" i="1" l="1"/>
  <c r="C8" i="1" s="1"/>
  <c r="C10" i="1" s="1"/>
</calcChain>
</file>

<file path=xl/sharedStrings.xml><?xml version="1.0" encoding="utf-8"?>
<sst xmlns="http://schemas.openxmlformats.org/spreadsheetml/2006/main" count="693" uniqueCount="303">
  <si>
    <t>BIJLAGE III.B</t>
  </si>
  <si>
    <t>VOORWERP VAN DE OPDRACHT:</t>
  </si>
  <si>
    <t>Raamovereenkomst “Bring Your Own Device (BYOD)”: aankoop en huur van windows laptops A-merken, Chromebooks A-merken en tablets met iOS voor leerlingen (aankoop en huur) en voor scholen (enkel huur) met all-in onderhoudscontract</t>
  </si>
  <si>
    <t>inventaris prijs</t>
  </si>
  <si>
    <t>REFERENTIE VAN DE OPDRACHT:</t>
  </si>
  <si>
    <t>DOKO-2021/KDS02</t>
  </si>
  <si>
    <t>TYPE OPDRACHT:</t>
  </si>
  <si>
    <t>Overheidsopdracht voor Leveringen, openbare procedure, met Europese bekendmaking</t>
  </si>
  <si>
    <t>AANBESTEDENDE OVERHEID:</t>
  </si>
  <si>
    <t>vzw Diensten ter Ondersteuning van het Katholiek Onderwijs (vzw DOKO)
Guimardstraat - 1040 Brussel
KBO: BE 0407.693.968
https://www.doko.be/
Contactpersoon: Kristine De Saeger
kristine.desaeger@katholiekonderwijs.vlaanderen</t>
  </si>
  <si>
    <t>Dit is een inventaris per perceel. De minimum technische specificaties zijn per tabblad opgelijst. In het TOTAAL noteert men alle gevraagde prijzen.</t>
  </si>
  <si>
    <t>TOTAALPRIJS perceel 1 LAPTOPS</t>
  </si>
  <si>
    <t>Totaalprijs excl btw</t>
  </si>
  <si>
    <t>Totaalprijs excl btw in letters</t>
  </si>
  <si>
    <t>Honderdvijfenveertigduizendentwee komma 3 cent</t>
  </si>
  <si>
    <t>Totaalprijs incl btw</t>
  </si>
  <si>
    <t>postnr</t>
  </si>
  <si>
    <t>beschrijving LAPTOPS</t>
  </si>
  <si>
    <t>type</t>
  </si>
  <si>
    <t>CPU</t>
  </si>
  <si>
    <t>Weging</t>
  </si>
  <si>
    <t>KOOP EHP    excl btw     door leerling</t>
  </si>
  <si>
    <t>HUUR EHP dr leerling over 48 mndn   excl btw</t>
  </si>
  <si>
    <t xml:space="preserve">HUUR EHP dr school over 48 mndn excl btw </t>
  </si>
  <si>
    <t>TOTAAL</t>
  </si>
  <si>
    <t>aangeboden product / omschrijving</t>
  </si>
  <si>
    <t>1 instap 1</t>
  </si>
  <si>
    <t>Laptop 1-instap-incl sleeve,  incl windows 11 SE licentie</t>
  </si>
  <si>
    <t>11,6" Cl</t>
  </si>
  <si>
    <t>zie tabblad specificaties</t>
  </si>
  <si>
    <t xml:space="preserve">Asus BR1100 </t>
  </si>
  <si>
    <t>2 instap 2</t>
  </si>
  <si>
    <t>Laptop 1-instap-incl sleeve,  incl windows Pro oem licentie</t>
  </si>
  <si>
    <t>11,6" convertible touchscreen</t>
  </si>
  <si>
    <t>Asus BR1100 X360 - Pentium N6000 - 8 GB - 128 GB - PEN - Dual Cam</t>
  </si>
  <si>
    <t>3 instap 3</t>
  </si>
  <si>
    <t xml:space="preserve">13,3" tot 14"  Cl </t>
  </si>
  <si>
    <t>i3</t>
  </si>
  <si>
    <t>Lenovo Thinkpad E14 - Ryzen 3 5300u - 8GB - 128G SSD - FHD</t>
  </si>
  <si>
    <t>4 midrange 1</t>
  </si>
  <si>
    <t>Laptop 2 - midrange-incl sleeve, incl windows Pro oem licentie</t>
  </si>
  <si>
    <t>i5</t>
  </si>
  <si>
    <t>Dell 3420 i5 1135G7 - 8GB - 256GB SSD - FHD</t>
  </si>
  <si>
    <t>5 midrange 2</t>
  </si>
  <si>
    <t xml:space="preserve">13,3" tot 14" convertible touchscreen </t>
  </si>
  <si>
    <t>Lenovo yoga 13w</t>
  </si>
  <si>
    <t>6 midrange 3</t>
  </si>
  <si>
    <t>15,6" cl</t>
  </si>
  <si>
    <t>Lenovo Thinkpad E15 - Ryzen 5 5500u - 8 GB - 256 GB SSD - FHD</t>
  </si>
  <si>
    <t>7 Highrange 1</t>
  </si>
  <si>
    <t>Laptop 3 - highrange-incl sleeve en touchscreen , incl windows Pro oem licentie</t>
  </si>
  <si>
    <t>15,6" Cl</t>
  </si>
  <si>
    <t xml:space="preserve">i7 </t>
  </si>
  <si>
    <t>Lenovo Thinkbook 15 G3 Ryzen 7 5700u - 8GB - 256 GB - FHD</t>
  </si>
  <si>
    <t>8 Highrange 2</t>
  </si>
  <si>
    <t>13,3" tot 14" convertible touchscreen</t>
  </si>
  <si>
    <t>i7</t>
  </si>
  <si>
    <t>HP Probook 435 X360 Ryzen 7 5800u</t>
  </si>
  <si>
    <t>inclusief</t>
  </si>
  <si>
    <t xml:space="preserve"> 4 jaar  next business day inclusief schadedekking  </t>
  </si>
  <si>
    <t>PM</t>
  </si>
  <si>
    <t>9 optie</t>
  </si>
  <si>
    <t xml:space="preserve">diefstal- en brandverzekering  </t>
  </si>
  <si>
    <t>optie bij koopformule, verplicht bij huur</t>
  </si>
  <si>
    <t>10 optie</t>
  </si>
  <si>
    <t xml:space="preserve">extra 1 jaar serviceverlenging garantie en accidentele schadedekking </t>
  </si>
  <si>
    <t>Verlenging service met 1 jaar</t>
  </si>
  <si>
    <t>11 optie meerprijs</t>
  </si>
  <si>
    <t>16 GB  geheugen  ipv 8 GB mogelijk vanaf i3</t>
  </si>
  <si>
    <t>Uitbreiding met extra 8GB RAM</t>
  </si>
  <si>
    <t>12 optie meerprijs</t>
  </si>
  <si>
    <t>512 GB SSD tov 256 Gb mogelijk vanaf i5</t>
  </si>
  <si>
    <t xml:space="preserve">Uitbreiding SSD </t>
  </si>
  <si>
    <t>13 optie</t>
  </si>
  <si>
    <t>Optische muis USB-draad</t>
  </si>
  <si>
    <t>HP 150</t>
  </si>
  <si>
    <t>14 optie</t>
  </si>
  <si>
    <t>Optische muis Bluetooth</t>
  </si>
  <si>
    <t>HP 240</t>
  </si>
  <si>
    <t>15 optie</t>
  </si>
  <si>
    <t xml:space="preserve">actieve pendevice 1 voor touchscreen </t>
  </si>
  <si>
    <t>HP Pro pen 8Ju62aa</t>
  </si>
  <si>
    <t>16 optie</t>
  </si>
  <si>
    <t>passieve pendevice voor touchscreen</t>
  </si>
  <si>
    <t>Ewent EW1424</t>
  </si>
  <si>
    <t>17 optie</t>
  </si>
  <si>
    <t>beveiliging gezichtsherkenning Windows Hello</t>
  </si>
  <si>
    <t>Totaal</t>
  </si>
  <si>
    <t>1.  De beoordeling van dit criterium zal gebeuren op basis van een gewogen prijs. Deze gewogen prijs wordt berekend door per post op de inventaris de opgegeven prijs te vermenigvuldigen met het hiervoor in de inventaris bepaalde gewicht 'wegingscoëfficiënt'</t>
  </si>
  <si>
    <t xml:space="preserve"> 2. De totale gewogen prijs wordt bekomen door de som te maken van alle theoretische deelprijzen (opgegeven eenheidsprijs per post x gewicht).</t>
  </si>
  <si>
    <t xml:space="preserve">3. Deze som wordt vervolgens beoordeeld volgens de regel van drie: </t>
  </si>
  <si>
    <t xml:space="preserve"> Score offerte = (prijs laagste offerte/ prijs offerte) * max punten </t>
  </si>
  <si>
    <t>max punten = 50 punten (aankoopprijs en prijs 'buiten garantie')</t>
  </si>
  <si>
    <t xml:space="preserve">De eenheidsprijzen dienen opgegeven te worden tot 2 cijfers na de komma. </t>
  </si>
  <si>
    <t xml:space="preserve">Gezien, onderzocht en aangevuld met eenheidsprijzen, gedeeltelijke sommen en de totale som die gediend hebben tot het vaststellen van het bedrag van mijn inschrijving van heden, om gevoegd te worden bij mijn offerteformulier.
Te Lokeren.......................................... de .07/02/2022........ Functie:Bestuurder
Naam en voornaam: Arne Vandendriessche </t>
  </si>
  <si>
    <t>Opgelet!</t>
  </si>
  <si>
    <t>Deze informatie is vertrouwelijk en is enkel te gebruiken met het oog op het onderzoek naar een eventuele afname van de Raamovereenkomst of in het kader van de uitvoering van deelopdrachten ten behoeve van de afnemer. De gebruiker van deze informatie vrijwaart DOKO voor alle aanspraken van derden in geval van oneigenlijk gebruik van deze informatie.</t>
  </si>
  <si>
    <t>BYOD</t>
  </si>
  <si>
    <t>LAPTOP 3</t>
  </si>
  <si>
    <t>Highrange 2</t>
  </si>
  <si>
    <t>nr</t>
  </si>
  <si>
    <t>Onderdeel</t>
  </si>
  <si>
    <t>Min vereisten</t>
  </si>
  <si>
    <t>aangeboden product</t>
  </si>
  <si>
    <t>Type laptop</t>
  </si>
  <si>
    <t>Business range,  A-merk, .  De fabrikant moet minstens een marktaandeel hebben van 5% volgens IDC Worldwide Quarterly PC Tracker.</t>
  </si>
  <si>
    <t>HP Probook 435 X360 G8  (Marketshare HP: 22,4% Q3 2021)</t>
  </si>
  <si>
    <t>Type behuizing</t>
  </si>
  <si>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</si>
  <si>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t>MIL-STD 810H, spill resistant</t>
  </si>
  <si>
    <t>Processor</t>
  </si>
  <si>
    <t xml:space="preserve">INTEL i7  of AMD Ryzen 7 </t>
  </si>
  <si>
    <t>AMD Ryzen 7 5800u</t>
  </si>
  <si>
    <t>Intern Geheugen</t>
  </si>
  <si>
    <t xml:space="preserve">8 GB DDR4 of recente variant  </t>
  </si>
  <si>
    <t>8 GB DDR4</t>
  </si>
  <si>
    <t>Harde schijf</t>
  </si>
  <si>
    <t xml:space="preserve">256 GB SSD M.2 NVME                             </t>
  </si>
  <si>
    <t xml:space="preserve">256 GB SSD M.2 NVME      </t>
  </si>
  <si>
    <t>grafische kaart</t>
  </si>
  <si>
    <t>integrated</t>
  </si>
  <si>
    <t>Conform</t>
  </si>
  <si>
    <t>beeldscherm</t>
  </si>
  <si>
    <r>
      <t>13,3" tot 14" fullHD</t>
    </r>
    <r>
      <rPr>
        <sz val="11"/>
        <rFont val="Calibri"/>
        <family val="2"/>
        <scheme val="minor"/>
      </rPr>
      <t>,</t>
    </r>
    <r>
      <rPr>
        <sz val="11"/>
        <color rgb="FFFF0000"/>
        <rFont val="Calibri"/>
        <family val="2"/>
        <scheme val="minor"/>
      </rPr>
      <t xml:space="preserve"> </t>
    </r>
    <r>
      <rPr>
        <sz val="11"/>
        <rFont val="Calibri"/>
        <family val="2"/>
        <scheme val="minor"/>
      </rPr>
      <t xml:space="preserve"> LED, touchdevice</t>
    </r>
    <r>
      <rPr>
        <sz val="11"/>
        <color theme="1"/>
        <rFont val="Calibri"/>
        <family val="2"/>
        <scheme val="minor"/>
      </rPr>
      <t xml:space="preserve">
</t>
    </r>
  </si>
  <si>
    <t>13,3" FullHD, Led, Touchdevice</t>
  </si>
  <si>
    <t>Pen</t>
  </si>
  <si>
    <t>Actieve pen  drukgevoelig, compatibel</t>
  </si>
  <si>
    <t xml:space="preserve">Actieve pen inbegrepen drukgevoelig, compatibel </t>
  </si>
  <si>
    <t>Poorten 1</t>
  </si>
  <si>
    <r>
      <t>2 x USB 3.</t>
    </r>
    <r>
      <rPr>
        <sz val="11"/>
        <rFont val="Calibri"/>
        <family val="2"/>
        <scheme val="minor"/>
      </rPr>
      <t>1 laatste generatie</t>
    </r>
  </si>
  <si>
    <t>2x USB 3.2 (beter)</t>
  </si>
  <si>
    <t>Poorten 2</t>
  </si>
  <si>
    <t>1 x USB 2.0</t>
  </si>
  <si>
    <t>Extra USB 3.2 (zie hierboven)</t>
  </si>
  <si>
    <t xml:space="preserve">1 x USB -C poort  Gen 2 met charging  </t>
  </si>
  <si>
    <t>Poorten 3</t>
  </si>
  <si>
    <t>1 x HDMI</t>
  </si>
  <si>
    <t>netwerkkaart</t>
  </si>
  <si>
    <t>Gigabit Ethernet aansluiting RJ45</t>
  </si>
  <si>
    <t>Conform, inclusief adapter</t>
  </si>
  <si>
    <t>Wlan</t>
  </si>
  <si>
    <t xml:space="preserve"> WIFI 6, Bluetooth  5 of hoger</t>
  </si>
  <si>
    <t>Batterij</t>
  </si>
  <si>
    <t>Minimale levensduur van 8u gemengd gebruik  (min 70% met een garantie van 4 Y)</t>
  </si>
  <si>
    <t>17u batterijduur gemengd gebruik (70% met een garantie van 4 jaar)</t>
  </si>
  <si>
    <t>Toetsenbord</t>
  </si>
  <si>
    <t>Azerty BE , morsbestendig</t>
  </si>
  <si>
    <t>Touchpad</t>
  </si>
  <si>
    <t>Ja</t>
  </si>
  <si>
    <t>Geluidskaart</t>
  </si>
  <si>
    <t>On Board Stereo met aansluiting koptelefoon en microfoon en geïntergreerde luidsprekers</t>
  </si>
  <si>
    <t>Camera</t>
  </si>
  <si>
    <t xml:space="preserve">HDcamera </t>
  </si>
  <si>
    <t>Beveiliging</t>
  </si>
  <si>
    <t>TPM 2 ondersteuning</t>
  </si>
  <si>
    <t>Besturingsysteem</t>
  </si>
  <si>
    <r>
      <t>Windows 10 Pro</t>
    </r>
    <r>
      <rPr>
        <sz val="11"/>
        <rFont val="Calibri"/>
        <family val="2"/>
        <scheme val="minor"/>
      </rPr>
      <t xml:space="preserve"> of laatste generatie minimaal Nederlands, Frans, Duits, Engels (hardware moet WIN11 compatibel zijn).minimaal Nederlands, Frans, Duits, Engels</t>
    </r>
  </si>
  <si>
    <t>beschermhoes</t>
  </si>
  <si>
    <t>kwalitatieve en stevige beschermhoes  (aansluitend sleevemodel). De buitenkant van de hoes moet waterdicht zijn en de binnenkant voorzien van valvertragend schuim.</t>
  </si>
  <si>
    <t>Caselogic QNS-113 beschermhoes, waterdicht met valvertragend schuim</t>
  </si>
  <si>
    <t xml:space="preserve">Voeding </t>
  </si>
  <si>
    <t xml:space="preserve">Door de fabrikant voorgeschreven wisselstroomadapter. </t>
  </si>
  <si>
    <t>Door de fabrikant voorgeschreven wisselstroomadapter.</t>
  </si>
  <si>
    <t>Highrange 1</t>
  </si>
  <si>
    <t>Lenovo Thinkbook 15 G3 (Marketshare Lenovo: 23% Q3 2021)</t>
  </si>
  <si>
    <t>INTEL i7  of AMD Ryzen 7 of gelijkaardig</t>
  </si>
  <si>
    <t>AMD Ryzen 7 5700u</t>
  </si>
  <si>
    <t xml:space="preserve">8GB DDR4 of recente variant  </t>
  </si>
  <si>
    <t>8GB DDR4</t>
  </si>
  <si>
    <t xml:space="preserve">256 GB SSD M.2 NVME           </t>
  </si>
  <si>
    <r>
      <t>15,6" fullHD</t>
    </r>
    <r>
      <rPr>
        <sz val="11"/>
        <rFont val="Calibri"/>
        <family val="2"/>
        <scheme val="minor"/>
      </rPr>
      <t>,  anti glare, LED</t>
    </r>
  </si>
  <si>
    <t xml:space="preserve">Conform
</t>
  </si>
  <si>
    <t>Netwerkkaart</t>
  </si>
  <si>
    <t>Gigabit Ethernet aansluiting (RJ45),  adapter toegelaten</t>
  </si>
  <si>
    <t>Gigabit Ethernet aansluiting (RJ45) - niet met adapter maar intern</t>
  </si>
  <si>
    <t>Extra USB 3.2 poort als alternatief (zie hierboven)</t>
  </si>
  <si>
    <t>2x USB-C 3.2 Gen 2, waarvan 1x met charging</t>
  </si>
  <si>
    <t>10u batterijduur gemengd gebruik (70% met een garantie van 4 jaar)</t>
  </si>
  <si>
    <t>Azerty BE, met numeriek klavier voor 15,6 inch , morsbestendig</t>
  </si>
  <si>
    <t>HDcamera</t>
  </si>
  <si>
    <r>
      <t xml:space="preserve">Windows 10 Edu  </t>
    </r>
    <r>
      <rPr>
        <sz val="11"/>
        <rFont val="Calibri"/>
        <family val="2"/>
        <scheme val="minor"/>
      </rPr>
      <t>(64-bits)  of laatste generatie minimaal Nederlands, Frans, Duits, Engels (hardware moet WIN11 compatibel zijn).minimaal Nederlands, Frans, Duits, Engels</t>
    </r>
  </si>
  <si>
    <t>Caselogic QNS-116 beschermhoes, waterdicht met valvertragend schuim</t>
  </si>
  <si>
    <t>Midrange 3</t>
  </si>
  <si>
    <t>Business range,  A-merk. De fabrikant moet minstens een marktaandeel hebben van 5% volgens IDC Worldwide Quarterly PC Tracker</t>
  </si>
  <si>
    <t>Lenovo 13W Yoga</t>
  </si>
  <si>
    <t xml:space="preserve">INTEL i5  of AMD Ryzen 5 of gelijkaardig,  </t>
  </si>
  <si>
    <t>AMD Ryzen 5 5625U (recentst mogelijke versie!)</t>
  </si>
  <si>
    <t xml:space="preserve"> 8GB DDR4 of recente variant </t>
  </si>
  <si>
    <r>
      <t xml:space="preserve">256 GB SSD </t>
    </r>
    <r>
      <rPr>
        <sz val="11"/>
        <rFont val="Calibri"/>
        <family val="2"/>
        <scheme val="minor"/>
      </rPr>
      <t>M.2 NVME</t>
    </r>
    <r>
      <rPr>
        <sz val="11"/>
        <color theme="1"/>
        <rFont val="Calibri"/>
        <family val="2"/>
        <scheme val="minor"/>
      </rPr>
      <t xml:space="preserve">                             </t>
    </r>
  </si>
  <si>
    <t>256 GB SSD M.2 NVME</t>
  </si>
  <si>
    <r>
      <t>13,3" tot 14" F</t>
    </r>
    <r>
      <rPr>
        <sz val="11"/>
        <rFont val="Calibri"/>
        <family val="2"/>
        <scheme val="minor"/>
      </rPr>
      <t>ullHD Wide Viewing Angle (1920 x 1080), touchdevice</t>
    </r>
  </si>
  <si>
    <t>13,3" FullHD Wide Viewing Angle (1920 x 1080), touchdevice</t>
  </si>
  <si>
    <r>
      <t>1 x USB 3.1</t>
    </r>
    <r>
      <rPr>
        <sz val="11"/>
        <color rgb="FFFF0000"/>
        <rFont val="Calibri"/>
        <family val="2"/>
        <scheme val="minor"/>
      </rPr>
      <t xml:space="preserve"> </t>
    </r>
    <r>
      <rPr>
        <sz val="11"/>
        <rFont val="Calibri"/>
        <family val="2"/>
        <scheme val="minor"/>
      </rPr>
      <t>gen1</t>
    </r>
  </si>
  <si>
    <t>2x USB 3.2 (beter!)</t>
  </si>
  <si>
    <r>
      <rPr>
        <sz val="11"/>
        <rFont val="Calibri"/>
        <family val="2"/>
        <scheme val="minor"/>
      </rPr>
      <t xml:space="preserve">1 </t>
    </r>
    <r>
      <rPr>
        <sz val="11"/>
        <color theme="1"/>
        <rFont val="Calibri"/>
        <family val="2"/>
        <scheme val="minor"/>
      </rPr>
      <t>x USB 2.0</t>
    </r>
  </si>
  <si>
    <t>Extra USB 3.2 ipv USB2.0 (zie hierboven)</t>
  </si>
  <si>
    <r>
      <rPr>
        <sz val="11"/>
        <rFont val="Calibri"/>
        <family val="2"/>
        <scheme val="minor"/>
      </rPr>
      <t xml:space="preserve">1 </t>
    </r>
    <r>
      <rPr>
        <sz val="11"/>
        <color theme="1"/>
        <rFont val="Calibri"/>
        <family val="2"/>
        <scheme val="minor"/>
      </rPr>
      <t xml:space="preserve">x USB -C poort  Gen 2 met charging  </t>
    </r>
  </si>
  <si>
    <t>2x USB-C 3.2</t>
  </si>
  <si>
    <t>adapter inbegrepen</t>
  </si>
  <si>
    <t>WIFI 6, Bluetooth  5 of hoger</t>
  </si>
  <si>
    <t>Minimale levensduur van 8u gemengd gebruik  ( min 70% met een garantie van 4 Y)</t>
  </si>
  <si>
    <t>Full HD met Dual Array Micro</t>
  </si>
  <si>
    <t>Windows 11 Pro (conform)</t>
  </si>
  <si>
    <t>Midrange 2</t>
  </si>
  <si>
    <t>Business range,  A-merk.  De fabrikant moet minstens een marktaandeel hebben van 5% volgens IDC Worldwide Quarterly PC Tracker</t>
  </si>
  <si>
    <t>Lenovo Thinkpad E15  (Marketshare Lenovo: 23% Q3 2021)</t>
  </si>
  <si>
    <t xml:space="preserve">integrated </t>
  </si>
  <si>
    <r>
      <t xml:space="preserve">15,6", fullHD, </t>
    </r>
    <r>
      <rPr>
        <sz val="11"/>
        <rFont val="Calibri"/>
        <family val="2"/>
        <scheme val="minor"/>
      </rPr>
      <t>LED</t>
    </r>
    <r>
      <rPr>
        <sz val="11"/>
        <color theme="1"/>
        <rFont val="Calibri"/>
        <family val="2"/>
        <scheme val="minor"/>
      </rPr>
      <t xml:space="preserve">, </t>
    </r>
    <r>
      <rPr>
        <sz val="11"/>
        <rFont val="Calibri"/>
        <family val="2"/>
        <scheme val="minor"/>
      </rPr>
      <t>anti glare</t>
    </r>
    <r>
      <rPr>
        <sz val="11"/>
        <color theme="1"/>
        <rFont val="Calibri"/>
        <family val="2"/>
        <scheme val="minor"/>
      </rPr>
      <t xml:space="preserve">
</t>
    </r>
  </si>
  <si>
    <t>15,6", fullHD, LED, anti glare</t>
  </si>
  <si>
    <t xml:space="preserve">INTEL i5 of AMD Ryzen 5 laatste generatie 
</t>
  </si>
  <si>
    <t>AMD Ryzen 5 5500U</t>
  </si>
  <si>
    <t xml:space="preserve">256 GB SSD M.2 NVME </t>
  </si>
  <si>
    <t xml:space="preserve">Gigabit Ethernet aansluiting RJ45 </t>
  </si>
  <si>
    <t>WIFI 6, Bluetooth 5</t>
  </si>
  <si>
    <r>
      <rPr>
        <sz val="11"/>
        <color theme="1"/>
        <rFont val="Calibri"/>
        <family val="2"/>
        <scheme val="minor"/>
      </rPr>
      <t xml:space="preserve">1 </t>
    </r>
    <r>
      <rPr>
        <sz val="11"/>
        <rFont val="Calibri"/>
        <family val="2"/>
        <scheme val="minor"/>
      </rPr>
      <t>x USB 3.1 gen 1</t>
    </r>
  </si>
  <si>
    <t>1x USB 3.2 (beter)</t>
  </si>
  <si>
    <t xml:space="preserve">1 x USB -C poort  Gen 2 met charging </t>
  </si>
  <si>
    <t>1x  HDMI</t>
  </si>
  <si>
    <t>Poorten 4</t>
  </si>
  <si>
    <t xml:space="preserve">1x USB 2.0 </t>
  </si>
  <si>
    <t>1x USB 2.0</t>
  </si>
  <si>
    <t>Minimale levensduur van 8u gemengd gebruik  (  min 70%  met een garantie van 4 Y)</t>
  </si>
  <si>
    <t>10,3u batterijduur gemengd gebruik (70% met een garantie van 4 jaar)</t>
  </si>
  <si>
    <t>Azerty BE met numeriek klavier , morsbestendig</t>
  </si>
  <si>
    <t>On Board Stereo met combinatie-aansluiting koptelefoon en microfoon en geïntergreerde luidsprekers</t>
  </si>
  <si>
    <r>
      <t xml:space="preserve">Windows 10 Edu  </t>
    </r>
    <r>
      <rPr>
        <sz val="11"/>
        <rFont val="Calibri"/>
        <family val="2"/>
        <scheme val="minor"/>
      </rPr>
      <t>(64-bits) of laatste generatie minimaal Nederlands, Frans, Duits, Engels</t>
    </r>
    <r>
      <rPr>
        <sz val="11"/>
        <color theme="1"/>
        <rFont val="Calibri"/>
        <family val="2"/>
        <scheme val="minor"/>
      </rPr>
      <t xml:space="preserve"> (hardware moet WIN11 compatibel zijn).</t>
    </r>
  </si>
  <si>
    <t xml:space="preserve"> kwalitatieve en stevige beschermhoes  (aansluitend sleevemodel). De buitenkant van de hoes moet waterdicht zijn en de binnenkant voorzien van valvertragend schuim.</t>
  </si>
  <si>
    <t>Optie</t>
  </si>
  <si>
    <t>LAPTOP 2</t>
  </si>
  <si>
    <t xml:space="preserve">  Midrange 1</t>
  </si>
  <si>
    <t>Dell 3420 (Marketshare Asus: 14.4% Q3 2021)</t>
  </si>
  <si>
    <r>
      <t xml:space="preserve">13,3" tot 14", fullHD, </t>
    </r>
    <r>
      <rPr>
        <sz val="11"/>
        <rFont val="Calibri"/>
        <family val="2"/>
        <scheme val="minor"/>
      </rPr>
      <t>LED</t>
    </r>
    <r>
      <rPr>
        <sz val="11"/>
        <color theme="1"/>
        <rFont val="Calibri"/>
        <family val="2"/>
        <scheme val="minor"/>
      </rPr>
      <t xml:space="preserve">, </t>
    </r>
    <r>
      <rPr>
        <sz val="11"/>
        <rFont val="Calibri"/>
        <family val="2"/>
        <scheme val="minor"/>
      </rPr>
      <t>anti glare</t>
    </r>
    <r>
      <rPr>
        <sz val="11"/>
        <color theme="1"/>
        <rFont val="Calibri"/>
        <family val="2"/>
        <scheme val="minor"/>
      </rPr>
      <t xml:space="preserve">
</t>
    </r>
  </si>
  <si>
    <t xml:space="preserve">14" FullHD, Led, Antiglare
</t>
  </si>
  <si>
    <t>Intel Core i5 1135G7</t>
  </si>
  <si>
    <t>Wifi 6, Bluetooth 5.1</t>
  </si>
  <si>
    <t>2x USB 3.2 Gen 1 (beter)</t>
  </si>
  <si>
    <t>1x USB-C Gen 2 met charing</t>
  </si>
  <si>
    <t>Azerty BE zonder numeriek klavier , morsbestendig</t>
  </si>
  <si>
    <t>Azerty BE zonder numeriek klavier, morsbestendig</t>
  </si>
  <si>
    <t>HDCamera met privacy shutter</t>
  </si>
  <si>
    <t>TPM 2.0</t>
  </si>
  <si>
    <t>Windows 10 Pro EDU, min NL, Frans, Duis en Engels, Windows 11 upgrade mogelijk</t>
  </si>
  <si>
    <t>INVENTARIS</t>
  </si>
  <si>
    <t>LAPTOP 1</t>
  </si>
  <si>
    <t xml:space="preserve">  INSTAP 3</t>
  </si>
  <si>
    <t>Business range,  A-merk. De fabrikant moet minstens een marktaandeel hebben van 5% volgens IDC Worldwide Quarterly PC Tracker.</t>
  </si>
  <si>
    <t>Lenovo Thinkpad E14  (Marketshare Lenovo: 23% Q3 2021)</t>
  </si>
  <si>
    <t xml:space="preserve">INTEL i3 of AMD Ryzen 3 laatste generatie </t>
  </si>
  <si>
    <t>AMD Ryzen 3 5300u</t>
  </si>
  <si>
    <t>8GB DDR4 of recente variant</t>
  </si>
  <si>
    <t xml:space="preserve">128 GB SSD  M.2 NVME                            </t>
  </si>
  <si>
    <t xml:space="preserve">128 GB SSD  M.2 NVME         </t>
  </si>
  <si>
    <t>13,3 tot 14" minimum HD,  LED, anti glare</t>
  </si>
  <si>
    <t>14" Full HD (beter), Led, anti glare</t>
  </si>
  <si>
    <t>1 x USB 3.1  laatste generatie</t>
  </si>
  <si>
    <t>1  x USB -C poort  laatste generatie met charging</t>
  </si>
  <si>
    <t>1x USB-C  3.2 met charging</t>
  </si>
  <si>
    <t>1x HDMI</t>
  </si>
  <si>
    <t xml:space="preserve"> 1x USB 2.0 </t>
  </si>
  <si>
    <r>
      <t>Minimale levensduur van 8u gemengd gebruik  (</t>
    </r>
    <r>
      <rPr>
        <sz val="11"/>
        <color rgb="FFFF0000"/>
        <rFont val="Calibri"/>
        <family val="2"/>
        <scheme val="minor"/>
      </rPr>
      <t xml:space="preserve"> </t>
    </r>
    <r>
      <rPr>
        <sz val="11"/>
        <rFont val="Calibri"/>
        <family val="2"/>
        <scheme val="minor"/>
      </rPr>
      <t>min 70%</t>
    </r>
    <r>
      <rPr>
        <sz val="11"/>
        <color theme="1"/>
        <rFont val="Calibri"/>
        <family val="2"/>
        <scheme val="minor"/>
      </rPr>
      <t xml:space="preserve"> met een garantie van 4 Y)</t>
    </r>
  </si>
  <si>
    <t>12.8u</t>
  </si>
  <si>
    <t>Hdcamera met privacy shutter</t>
  </si>
  <si>
    <t xml:space="preserve">min Windows 10 PRO Edu  (64-bits)of laatste generatie  minimaal Nederlands, Frans, Duits, Engels </t>
  </si>
  <si>
    <t>kwalitatieve en stevige beschermhoes voorzien (aansluitend sleevemodel). De buitenkant van de hoes moet waterdicht zijn en de binnenkant voorzien van valvertragend schuim.</t>
  </si>
  <si>
    <t xml:space="preserve"> INSTAP 2</t>
  </si>
  <si>
    <t>Business range,  A-merk.  De fabrikant moet minstens een marktaandeel hebben van 5% volgens IDC Worldwide Quarterly PC Tracker.</t>
  </si>
  <si>
    <t>ASUS BR1100FKA (Marketshare Asus: 7% Q3 2021)</t>
  </si>
  <si>
    <t>minimum  Pentium quad core laatste generatie of gelijkwaardig</t>
  </si>
  <si>
    <t>Intel Pentium N6000 Quad Core</t>
  </si>
  <si>
    <t xml:space="preserve"> 8 GB DDR4 of recente variant</t>
  </si>
  <si>
    <t xml:space="preserve">128 GB SSD M.2 NVME                             </t>
  </si>
  <si>
    <t>128 GB SSD M.2 NVME</t>
  </si>
  <si>
    <t>Integrated</t>
  </si>
  <si>
    <t>11.6" HD,  LED,  touchdevice</t>
  </si>
  <si>
    <t>11.6" HD, LED, touchdevice</t>
  </si>
  <si>
    <t>Actieve pen drukgevoelig, compatibel</t>
  </si>
  <si>
    <t>Actieve pen drukgevoelig, drukgevoelig, compatibel</t>
  </si>
  <si>
    <t>minimaal 1 x USB 2.0</t>
  </si>
  <si>
    <t>1 x USB -C poort  laatste generatie met charging</t>
  </si>
  <si>
    <t>Azerty BE , BE , morsbestendig</t>
  </si>
  <si>
    <t>Hdcamera + World Facing Cam</t>
  </si>
  <si>
    <t>720p Hd camera + 13M World Facing Cam</t>
  </si>
  <si>
    <r>
      <t xml:space="preserve">min Windows 10 PRO Edu  </t>
    </r>
    <r>
      <rPr>
        <sz val="11"/>
        <rFont val="Calibri"/>
        <family val="2"/>
        <scheme val="minor"/>
      </rPr>
      <t>(64-bits)</t>
    </r>
    <r>
      <rPr>
        <sz val="11"/>
        <color rgb="FFFF0000"/>
        <rFont val="Calibri"/>
        <family val="2"/>
        <scheme val="minor"/>
      </rPr>
      <t xml:space="preserve">  </t>
    </r>
    <r>
      <rPr>
        <sz val="11"/>
        <rFont val="Calibri"/>
        <family val="2"/>
        <scheme val="minor"/>
      </rPr>
      <t xml:space="preserve"> minimaal Nederlands, Frans, Duits, Engels</t>
    </r>
    <r>
      <rPr>
        <sz val="11"/>
        <color theme="1"/>
        <rFont val="Calibri"/>
        <family val="2"/>
        <scheme val="minor"/>
      </rPr>
      <t xml:space="preserve"> </t>
    </r>
  </si>
  <si>
    <t>Caselogic QNS-111 beschermhoes, waterdicht met valvertragend schuim</t>
  </si>
  <si>
    <t>Inclusief wisselstroomadapter door de fabrikant voorgeschreven</t>
  </si>
  <si>
    <t xml:space="preserve"> INSTAP 1</t>
  </si>
  <si>
    <t>Clamshell, Business range,  A-merk, De fabrikant moet minstens een marktaandeel hebben van 5% volgens IDC Worldwide Quarterly PC Tracker</t>
  </si>
  <si>
    <t>Asus BR1100 Clamshell (Marketshare Asus: 7% Q3 2021)</t>
  </si>
  <si>
    <t>minimum  Celeron quad core laatste generatie of gelijkwaardig</t>
  </si>
  <si>
    <t>Intel Celeron N4500, conform zie vraag op forum</t>
  </si>
  <si>
    <t>4 GB DDR4 of recente variant</t>
  </si>
  <si>
    <t xml:space="preserve">128 GB SSD                          </t>
  </si>
  <si>
    <t>128 GB SSD</t>
  </si>
  <si>
    <t xml:space="preserve"> 11.6", HD,  LED, anti glare, zonder touchscreen </t>
  </si>
  <si>
    <t xml:space="preserve">11.6", HD,  LED, anti glare, zonder touchscreen </t>
  </si>
  <si>
    <t>minimaal 1 x USB 3.1  laatste generatie</t>
  </si>
  <si>
    <t>1 x USB 3.2 (beter!)</t>
  </si>
  <si>
    <t>Wifi 6, Bluetooth 5.2</t>
  </si>
  <si>
    <t>10u batterijduur gemengd gebruik ( min 70% met een garantie van 4 jaar)</t>
  </si>
  <si>
    <r>
      <t>Azerty BE zonder numeriek klavier,</t>
    </r>
    <r>
      <rPr>
        <sz val="11"/>
        <rFont val="Calibri"/>
        <family val="2"/>
        <scheme val="minor"/>
      </rPr>
      <t xml:space="preserve"> morsbestendig</t>
    </r>
  </si>
  <si>
    <t>Hdcamera met privacy shuter</t>
  </si>
  <si>
    <r>
      <t>min Windows 11 SE licenti</t>
    </r>
    <r>
      <rPr>
        <sz val="11"/>
        <rFont val="Calibri"/>
        <family val="2"/>
        <scheme val="minor"/>
      </rPr>
      <t>e  minimaal Nederlands, Frans, Duits, Engels</t>
    </r>
    <r>
      <rPr>
        <sz val="11"/>
        <color theme="1"/>
        <rFont val="Calibri"/>
        <family val="2"/>
        <scheme val="minor"/>
      </rPr>
      <t xml:space="preserve"> </t>
    </r>
  </si>
  <si>
    <t>Keuze uit Windows 10 Po of Windows 11 SE in min. NL, Frans, Duits &amp; Engels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</si>
</sst>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sz val="16"/>
      <color theme="1"/>
      <name val="Calibri"/>
      <family val="2"/>
      <scheme val="minor"/>
    </font>
    <font>
      <b/>
      <sz val="10"/>
      <color rgb="FF000000"/>
      <name val="Trebuchet MS"/>
      <family val="2"/>
    </font>
    <font>
      <sz val="11"/>
      <name val="Calibri"/>
      <family val="2"/>
      <scheme val="minor"/>
    </font>
    <font>
      <i/>
      <sz val="10"/>
      <color theme="1"/>
      <name val="Calibri"/>
      <family val="2"/>
      <scheme val="minor"/>
    </font>
    <font>
      <b/>
      <sz val="16"/>
      <color theme="1"/>
      <name val="Calibri"/>
      <family val="2"/>
      <scheme val="minor"/>
    </font>
    <font>
      <sz val="11"/>
      <color rgb="FFFF0000"/>
      <name val="Calibri"/>
      <family val="2"/>
    </font>
    <font>
      <b/>
      <sz val="14"/>
      <color rgb="FFFF000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
      <patternFill patternType="solid">
        <fgColor theme="5" tint="0.59999389629810485"/>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2" fillId="2" borderId="1" xfId="0" applyFont="1" applyFill="1" applyBorder="1" applyAlignment="1">
      <alignment vertical="center"/>
    </xf>
    <xf numFmtId="0" fontId="3" fillId="2" borderId="2" xfId="0" applyFont="1" applyFill="1" applyBorder="1" applyAlignment="1">
      <alignment horizontal="left" vertical="center"/>
    </xf>
    <xf numFmtId="0" fontId="0" fillId="2" borderId="1"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0" xfId="0" applyFill="1"/>
    <xf numFmtId="0" fontId="3" fillId="2" borderId="5" xfId="0" applyFont="1" applyFill="1" applyBorder="1" applyAlignment="1">
      <alignment horizontal="left" vertical="center"/>
    </xf>
    <xf numFmtId="0" fontId="0" fillId="2" borderId="1"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6" xfId="0" applyFill="1" applyBorder="1"/>
    <xf numFmtId="0" fontId="2" fillId="2" borderId="1"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3" borderId="7" xfId="0" applyFill="1" applyBorder="1" applyAlignment="1">
      <alignment vertical="top" wrapText="1"/>
    </xf>
    <xf numFmtId="0" fontId="0" fillId="4" borderId="7" xfId="0" applyFill="1" applyBorder="1"/>
    <xf numFmtId="0" fontId="0" fillId="4" borderId="7" xfId="0" applyFill="1" applyBorder="1" applyAlignment="1">
      <alignment horizontal="center"/>
    </xf>
    <xf numFmtId="0" fontId="0" fillId="3" borderId="7" xfId="0" applyFill="1" applyBorder="1" applyAlignment="1">
      <alignment vertical="center"/>
    </xf>
    <xf numFmtId="0" fontId="0" fillId="3" borderId="7" xfId="0" applyFill="1" applyBorder="1" applyAlignment="1">
      <alignment vertical="center" wrapText="1"/>
    </xf>
    <xf numFmtId="0" fontId="0" fillId="3" borderId="7" xfId="0" applyFill="1" applyBorder="1"/>
    <xf numFmtId="0" fontId="4" fillId="3" borderId="7" xfId="0" applyFont="1" applyFill="1" applyBorder="1"/>
    <xf numFmtId="0" fontId="0" fillId="3" borderId="7" xfId="0" applyFill="1" applyBorder="1" applyAlignment="1">
      <alignment wrapText="1"/>
    </xf>
    <xf numFmtId="0" fontId="0" fillId="3" borderId="0" xfId="0" applyFill="1" applyAlignment="1">
      <alignment horizontal="center" vertical="center"/>
    </xf>
    <xf numFmtId="0" fontId="0" fillId="2" borderId="7" xfId="0" applyFill="1" applyBorder="1" applyAlignment="1">
      <alignment vertical="center"/>
    </xf>
    <xf numFmtId="0" fontId="0" fillId="5" borderId="7" xfId="0" applyFill="1" applyBorder="1"/>
    <xf numFmtId="0" fontId="4" fillId="5" borderId="7" xfId="0" applyFont="1" applyFill="1" applyBorder="1" applyAlignment="1">
      <alignment wrapText="1"/>
    </xf>
    <xf numFmtId="0" fontId="4" fillId="5" borderId="7" xfId="0" applyFont="1" applyFill="1" applyBorder="1"/>
    <xf numFmtId="0" fontId="0" fillId="6" borderId="7" xfId="0" applyFill="1" applyBorder="1" applyAlignment="1">
      <alignment wrapText="1"/>
    </xf>
    <xf numFmtId="0" fontId="0" fillId="6" borderId="1" xfId="0" applyFill="1" applyBorder="1" applyAlignment="1">
      <alignment wrapText="1"/>
    </xf>
    <xf numFmtId="0" fontId="1" fillId="6" borderId="7" xfId="0" applyFont="1" applyFill="1" applyBorder="1"/>
    <xf numFmtId="0" fontId="0" fillId="2" borderId="7" xfId="0" applyFill="1" applyBorder="1"/>
    <xf numFmtId="0" fontId="0" fillId="6" borderId="7" xfId="0" applyFill="1" applyBorder="1"/>
    <xf numFmtId="0" fontId="1" fillId="6" borderId="7" xfId="0" applyFont="1" applyFill="1" applyBorder="1" applyAlignment="1">
      <alignment wrapText="1"/>
    </xf>
    <xf numFmtId="0" fontId="0" fillId="5" borderId="0" xfId="0" applyFill="1"/>
    <xf numFmtId="0" fontId="4" fillId="0" borderId="7" xfId="0" applyFont="1" applyBorder="1"/>
    <xf numFmtId="0" fontId="0" fillId="0" borderId="7" xfId="0" applyBorder="1"/>
    <xf numFmtId="0" fontId="0" fillId="2" borderId="7" xfId="0" applyFill="1" applyBorder="1" applyAlignment="1">
      <alignment wrapText="1"/>
    </xf>
    <xf numFmtId="0" fontId="4" fillId="2" borderId="7" xfId="0" applyFont="1" applyFill="1" applyBorder="1"/>
    <xf numFmtId="0" fontId="4" fillId="2" borderId="7" xfId="0" applyFont="1" applyFill="1" applyBorder="1" applyAlignment="1">
      <alignment wrapText="1"/>
    </xf>
    <xf numFmtId="0" fontId="4" fillId="0" borderId="7" xfId="0" applyFont="1" applyBorder="1" applyAlignment="1">
      <alignment wrapText="1"/>
    </xf>
    <xf numFmtId="0" fontId="4" fillId="6" borderId="7" xfId="0" applyFont="1" applyFill="1" applyBorder="1"/>
    <xf numFmtId="0" fontId="4" fillId="6" borderId="7" xfId="0" applyFont="1" applyFill="1" applyBorder="1" applyAlignment="1">
      <alignment wrapText="1"/>
    </xf>
    <xf numFmtId="0" fontId="4" fillId="0" borderId="0" xfId="0" applyFont="1"/>
    <xf numFmtId="0" fontId="0" fillId="0" borderId="7" xfId="0" applyBorder="1" applyAlignment="1">
      <alignment horizontal="right"/>
    </xf>
    <xf numFmtId="0" fontId="0" fillId="7" borderId="7" xfId="0" applyFill="1" applyBorder="1"/>
    <xf numFmtId="0" fontId="0" fillId="7" borderId="1" xfId="0" applyFill="1" applyBorder="1" applyAlignment="1">
      <alignment wrapText="1"/>
    </xf>
    <xf numFmtId="0" fontId="0" fillId="7" borderId="7" xfId="0" applyFill="1" applyBorder="1" applyAlignment="1">
      <alignment wrapText="1"/>
    </xf>
    <xf numFmtId="0" fontId="0" fillId="2" borderId="7" xfId="0" applyFill="1" applyBorder="1" applyAlignment="1">
      <alignment vertical="top"/>
    </xf>
    <xf numFmtId="0" fontId="4" fillId="2" borderId="7" xfId="0" applyFont="1" applyFill="1" applyBorder="1" applyAlignment="1">
      <alignment vertical="top"/>
    </xf>
    <xf numFmtId="0" fontId="0" fillId="0" borderId="7" xfId="0" applyBorder="1" applyAlignment="1">
      <alignment wrapText="1"/>
    </xf>
    <xf numFmtId="0" fontId="0" fillId="8" borderId="7" xfId="0" applyFill="1" applyBorder="1"/>
    <xf numFmtId="0" fontId="0" fillId="8" borderId="7" xfId="0" applyFill="1" applyBorder="1" applyAlignment="1">
      <alignment wrapText="1"/>
    </xf>
    <xf numFmtId="0" fontId="0" fillId="0" borderId="0" xfId="0" applyAlignment="1">
      <alignment horizontal="left" wrapText="1"/>
    </xf>
    <xf numFmtId="0" fontId="0" fillId="0" borderId="0" xfId="0" applyAlignment="1">
      <alignment horizontal="left"/>
    </xf>
    <xf numFmtId="0" fontId="1" fillId="0" borderId="0"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5" fillId="4" borderId="8" xfId="0" applyFont="1" applyFill="1" applyBorder="1"/>
    <xf numFmtId="0" fontId="0" fillId="4" borderId="9" xfId="0" applyFill="1" applyBorder="1"/>
    <xf numFmtId="0" fontId="0" fillId="4" borderId="10" xfId="0" applyFill="1" applyBorder="1"/>
    <xf numFmtId="0" fontId="0" fillId="4" borderId="11" xfId="0" applyFill="1" applyBorder="1" applyAlignment="1">
      <alignment wrapText="1"/>
    </xf>
    <xf numFmtId="0" fontId="0" fillId="4" borderId="0" xfId="0" applyFill="1" applyAlignment="1">
      <alignment wrapText="1"/>
    </xf>
    <xf numFmtId="0" fontId="0" fillId="4" borderId="12" xfId="0" applyFill="1" applyBorder="1" applyAlignment="1">
      <alignment wrapText="1"/>
    </xf>
    <xf numFmtId="0" fontId="0" fillId="4" borderId="13" xfId="0" applyFill="1" applyBorder="1" applyAlignment="1">
      <alignment wrapText="1"/>
    </xf>
    <xf numFmtId="0" fontId="0" fillId="4" borderId="14" xfId="0" applyFill="1" applyBorder="1" applyAlignment="1">
      <alignment wrapText="1"/>
    </xf>
    <xf numFmtId="0" fontId="0" fillId="4" borderId="15" xfId="0" applyFill="1" applyBorder="1" applyAlignment="1">
      <alignment wrapText="1"/>
    </xf>
    <xf numFmtId="0" fontId="1" fillId="2" borderId="1"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6" fillId="0" borderId="0" xfId="0" applyFont="1"/>
    <xf numFmtId="0" fontId="0" fillId="4" borderId="0" xfId="0" applyFill="1"/>
    <xf numFmtId="0" fontId="0" fillId="0" borderId="7" xfId="0" applyBorder="1" applyAlignment="1">
      <alignment vertical="center" wrapText="1"/>
    </xf>
    <xf numFmtId="0" fontId="1" fillId="4" borderId="7" xfId="0" applyFont="1" applyFill="1" applyBorder="1"/>
    <xf numFmtId="0" fontId="0" fillId="0" borderId="7" xfId="0" applyBorder="1" applyAlignment="1">
      <alignment vertical="top" wrapText="1"/>
    </xf>
    <xf numFmtId="0" fontId="4" fillId="4" borderId="7" xfId="0" applyFont="1" applyFill="1" applyBorder="1"/>
    <xf numFmtId="0" fontId="4" fillId="0" borderId="7" xfId="0" applyFont="1" applyBorder="1" applyAlignment="1">
      <alignment vertical="center" wrapText="1"/>
    </xf>
    <xf numFmtId="0" fontId="1" fillId="4" borderId="7" xfId="0" applyFont="1" applyFill="1" applyBorder="1" applyAlignment="1">
      <alignment vertical="top" wrapText="1"/>
    </xf>
    <xf numFmtId="0" fontId="0" fillId="4" borderId="7" xfId="0" applyFill="1" applyBorder="1"/>
    <xf numFmtId="0" fontId="1" fillId="4" borderId="0" xfId="0" applyFont="1" applyFill="1"/>
    <xf numFmtId="0" fontId="7" fillId="4" borderId="0" xfId="0" applyFont="1" applyFill="1" applyAlignment="1">
      <alignment vertical="center" wrapText="1"/>
    </xf>
    <xf numFmtId="0" fontId="4" fillId="0" borderId="7" xfId="0" applyFont="1" applyBorder="1" applyAlignment="1">
      <alignment vertical="top" wrapText="1"/>
    </xf>
    <xf numFmtId="0" fontId="7" fillId="4" borderId="7" xfId="0" applyFont="1" applyFill="1" applyBorder="1" applyAlignment="1">
      <alignment vertical="center" wrapText="1"/>
    </xf>
    <xf numFmtId="0" fontId="1" fillId="4" borderId="7" xfId="0" applyFont="1" applyFill="1" applyBorder="1" applyAlignment="1">
      <alignment vertical="top"/>
    </xf>
    <xf numFmtId="0" fontId="1" fillId="4" borderId="7" xfId="0" applyFont="1" applyFill="1" applyBorder="1" applyAlignment="1">
      <alignment wrapText="1"/>
    </xf>
    <xf numFmtId="0" fontId="1" fillId="4" borderId="0" xfId="0" applyFont="1" applyFill="1" applyAlignment="1">
      <alignment vertical="top"/>
    </xf>
    <xf numFmtId="0" fontId="0" fillId="0" borderId="0" xfId="0" applyAlignment="1">
      <alignment vertical="center" wrapText="1"/>
    </xf>
    <xf numFmtId="0" fontId="1" fillId="0" borderId="0" xfId="0" applyFont="1"/>
    <xf numFmtId="0" fontId="0" fillId="4" borderId="7" xfId="0" applyFill="1" applyBorder="1" applyAlignment="1">
      <alignment wrapText="1"/>
    </xf>
    <xf numFmtId="0" fontId="8" fillId="2" borderId="7"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1D229-550C-479D-9BC1-B4988B8EBD70}">
  <dimension ref="A1:N45"/>
  <sheetViews>
    <sheetView tabSelected="1" workbookViewId="0">
      <selection activeCell="B5" sqref="B5"/>
    </sheetView>
  </sheetViews>
  <sheetFormatPr defaultRowHeight="14.4" x14ac:dyDescent="0.3"/>
  <cols>
    <col min="1" max="1" width="20" customWidth="1"/>
    <col min="2" max="2" width="55.21875" customWidth="1"/>
    <col min="3" max="3" width="26.109375" customWidth="1"/>
    <col min="4" max="4" width="18.109375" customWidth="1"/>
    <col min="5" max="5" width="11.109375" customWidth="1"/>
    <col min="6" max="6" width="11.77734375" customWidth="1"/>
    <col min="7" max="7" width="12.5546875" customWidth="1"/>
    <col min="8" max="8" width="11.77734375" customWidth="1"/>
    <col min="10" max="10" width="57.21875" customWidth="1"/>
  </cols>
  <sheetData>
    <row r="1" spans="1:14" ht="21" x14ac:dyDescent="0.3">
      <c r="A1" s="1" t="s">
        <v>0</v>
      </c>
      <c r="B1" s="2" t="s">
        <v>1</v>
      </c>
      <c r="C1" s="3" t="s">
        <v>2</v>
      </c>
      <c r="D1" s="4"/>
      <c r="E1" s="4"/>
      <c r="F1" s="4"/>
      <c r="G1" s="4"/>
      <c r="H1" s="4"/>
      <c r="I1" s="4"/>
      <c r="J1" s="5"/>
    </row>
    <row r="2" spans="1:14" x14ac:dyDescent="0.3">
      <c r="A2" s="6" t="s">
        <v>3</v>
      </c>
      <c r="B2" s="7" t="s">
        <v>4</v>
      </c>
      <c r="C2" s="8" t="s">
        <v>5</v>
      </c>
      <c r="D2" s="9"/>
      <c r="E2" s="9"/>
      <c r="F2" s="9"/>
      <c r="G2" s="9"/>
      <c r="H2" s="9"/>
      <c r="I2" s="9"/>
      <c r="J2" s="10"/>
    </row>
    <row r="3" spans="1:14" x14ac:dyDescent="0.3">
      <c r="A3" s="6"/>
      <c r="B3" s="7" t="s">
        <v>6</v>
      </c>
      <c r="C3" s="8" t="s">
        <v>7</v>
      </c>
      <c r="D3" s="9"/>
      <c r="E3" s="9"/>
      <c r="F3" s="9"/>
      <c r="G3" s="9"/>
      <c r="H3" s="9"/>
      <c r="I3" s="9"/>
      <c r="J3" s="10"/>
    </row>
    <row r="4" spans="1:14" x14ac:dyDescent="0.3">
      <c r="A4" s="6"/>
      <c r="B4" s="7" t="s">
        <v>8</v>
      </c>
      <c r="C4" s="3" t="s">
        <v>9</v>
      </c>
      <c r="D4" s="4"/>
      <c r="E4" s="4"/>
      <c r="F4" s="4"/>
      <c r="G4" s="4"/>
      <c r="H4" s="4"/>
      <c r="I4" s="4"/>
      <c r="J4" s="5"/>
    </row>
    <row r="5" spans="1:14" ht="61.2" customHeight="1" x14ac:dyDescent="0.3">
      <c r="A5" s="6"/>
      <c r="B5" s="7"/>
      <c r="C5" s="89" t="s">
        <v>95</v>
      </c>
      <c r="D5" s="67" t="s">
        <v>96</v>
      </c>
      <c r="E5" s="68"/>
      <c r="F5" s="68"/>
      <c r="G5" s="68"/>
      <c r="H5" s="68"/>
      <c r="I5" s="68"/>
      <c r="J5" s="69"/>
    </row>
    <row r="6" spans="1:14" x14ac:dyDescent="0.3">
      <c r="A6" s="6"/>
      <c r="B6" s="7"/>
      <c r="C6" s="3" t="s">
        <v>10</v>
      </c>
      <c r="D6" s="4"/>
      <c r="E6" s="4"/>
      <c r="F6" s="4"/>
      <c r="G6" s="4"/>
      <c r="H6" s="4"/>
      <c r="I6" s="4"/>
      <c r="J6" s="5"/>
    </row>
    <row r="7" spans="1:14" ht="21" x14ac:dyDescent="0.4">
      <c r="A7" s="6"/>
      <c r="B7" s="11"/>
      <c r="C7" s="12" t="s">
        <v>11</v>
      </c>
      <c r="D7" s="13"/>
      <c r="E7" s="13"/>
      <c r="F7" s="13"/>
      <c r="G7" s="13"/>
      <c r="H7" s="13"/>
      <c r="I7" s="13"/>
      <c r="J7" s="14"/>
    </row>
    <row r="8" spans="1:14" ht="13.2" customHeight="1" x14ac:dyDescent="0.3">
      <c r="A8" s="6"/>
      <c r="B8" s="15" t="s">
        <v>12</v>
      </c>
      <c r="C8" s="16">
        <f>I30</f>
        <v>145002.29999999999</v>
      </c>
      <c r="D8" s="16"/>
      <c r="E8" s="16"/>
      <c r="F8" s="16"/>
      <c r="G8" s="16"/>
      <c r="H8" s="16"/>
      <c r="I8" s="16"/>
      <c r="J8" s="16"/>
    </row>
    <row r="9" spans="1:14" ht="12.6" customHeight="1" x14ac:dyDescent="0.3">
      <c r="A9" s="6"/>
      <c r="B9" s="15" t="s">
        <v>13</v>
      </c>
      <c r="C9" s="17" t="s">
        <v>14</v>
      </c>
      <c r="D9" s="17"/>
      <c r="E9" s="17"/>
      <c r="F9" s="17"/>
      <c r="G9" s="17"/>
      <c r="H9" s="17"/>
      <c r="I9" s="17"/>
      <c r="J9" s="17"/>
    </row>
    <row r="10" spans="1:14" ht="11.4" customHeight="1" x14ac:dyDescent="0.3">
      <c r="A10" s="6"/>
      <c r="B10" s="15" t="s">
        <v>15</v>
      </c>
      <c r="C10" s="16">
        <f>C8*1.21</f>
        <v>175452.78299999997</v>
      </c>
      <c r="D10" s="16"/>
      <c r="E10" s="16"/>
      <c r="F10" s="16"/>
      <c r="G10" s="16"/>
      <c r="H10" s="16"/>
      <c r="I10" s="16"/>
      <c r="J10" s="16"/>
    </row>
    <row r="11" spans="1:14" ht="56.4" customHeight="1" x14ac:dyDescent="0.3">
      <c r="A11" s="18" t="s">
        <v>16</v>
      </c>
      <c r="B11" s="19" t="s">
        <v>17</v>
      </c>
      <c r="C11" s="20" t="s">
        <v>18</v>
      </c>
      <c r="D11" s="20" t="s">
        <v>19</v>
      </c>
      <c r="E11" s="21" t="s">
        <v>20</v>
      </c>
      <c r="F11" s="19" t="s">
        <v>21</v>
      </c>
      <c r="G11" s="22" t="s">
        <v>22</v>
      </c>
      <c r="H11" s="22" t="s">
        <v>23</v>
      </c>
      <c r="I11" s="23" t="s">
        <v>24</v>
      </c>
      <c r="J11" s="20" t="s">
        <v>25</v>
      </c>
    </row>
    <row r="12" spans="1:14" ht="48" customHeight="1" x14ac:dyDescent="0.3">
      <c r="A12" s="24" t="s">
        <v>26</v>
      </c>
      <c r="B12" s="24" t="s">
        <v>27</v>
      </c>
      <c r="C12" s="25" t="s">
        <v>28</v>
      </c>
      <c r="D12" s="26" t="s">
        <v>29</v>
      </c>
      <c r="E12" s="27">
        <v>10</v>
      </c>
      <c r="F12" s="28">
        <v>346.28</v>
      </c>
      <c r="G12" s="28">
        <v>346.28</v>
      </c>
      <c r="H12" s="28">
        <v>329.75</v>
      </c>
      <c r="I12" s="29">
        <f>+(F12+G12+H12)*E12</f>
        <v>10223.099999999999</v>
      </c>
      <c r="J12" s="30" t="s">
        <v>30</v>
      </c>
    </row>
    <row r="13" spans="1:14" ht="30.6" customHeight="1" x14ac:dyDescent="0.3">
      <c r="A13" s="31" t="s">
        <v>31</v>
      </c>
      <c r="B13" s="31" t="s">
        <v>32</v>
      </c>
      <c r="C13" s="27" t="s">
        <v>33</v>
      </c>
      <c r="D13" s="26" t="s">
        <v>29</v>
      </c>
      <c r="E13" s="27">
        <v>10</v>
      </c>
      <c r="F13" s="32">
        <v>495.04</v>
      </c>
      <c r="G13" s="32">
        <f>F13</f>
        <v>495.04</v>
      </c>
      <c r="H13" s="28">
        <v>478.51</v>
      </c>
      <c r="I13" s="29">
        <f t="shared" ref="I13:I29" si="0">+(F13+G13+H13)*E13</f>
        <v>14685.900000000001</v>
      </c>
      <c r="J13" s="33" t="s">
        <v>34</v>
      </c>
      <c r="K13" s="34"/>
      <c r="L13" s="34"/>
      <c r="M13" s="34"/>
      <c r="N13" s="34"/>
    </row>
    <row r="14" spans="1:14" x14ac:dyDescent="0.3">
      <c r="A14" s="31" t="s">
        <v>35</v>
      </c>
      <c r="B14" s="31" t="s">
        <v>32</v>
      </c>
      <c r="C14" s="35" t="s">
        <v>36</v>
      </c>
      <c r="D14" s="36" t="s">
        <v>37</v>
      </c>
      <c r="E14" s="27">
        <v>10</v>
      </c>
      <c r="F14" s="32">
        <v>557.85</v>
      </c>
      <c r="G14" s="32">
        <v>557.85</v>
      </c>
      <c r="H14" s="28">
        <v>540.5</v>
      </c>
      <c r="I14" s="29">
        <f t="shared" si="0"/>
        <v>16562</v>
      </c>
      <c r="J14" s="32" t="s">
        <v>38</v>
      </c>
    </row>
    <row r="15" spans="1:14" ht="16.2" customHeight="1" x14ac:dyDescent="0.3">
      <c r="A15" s="31" t="s">
        <v>39</v>
      </c>
      <c r="B15" s="37" t="s">
        <v>40</v>
      </c>
      <c r="C15" s="36" t="s">
        <v>36</v>
      </c>
      <c r="D15" s="36" t="s">
        <v>41</v>
      </c>
      <c r="E15" s="27">
        <v>10</v>
      </c>
      <c r="F15" s="32">
        <v>602.48</v>
      </c>
      <c r="G15" s="32">
        <v>602.48</v>
      </c>
      <c r="H15" s="28">
        <v>577.69000000000005</v>
      </c>
      <c r="I15" s="29">
        <f t="shared" si="0"/>
        <v>17826.5</v>
      </c>
      <c r="J15" s="30" t="s">
        <v>42</v>
      </c>
    </row>
    <row r="16" spans="1:14" ht="14.4" customHeight="1" x14ac:dyDescent="0.3">
      <c r="A16" s="31" t="s">
        <v>43</v>
      </c>
      <c r="B16" s="37" t="s">
        <v>40</v>
      </c>
      <c r="C16" s="36" t="s">
        <v>44</v>
      </c>
      <c r="D16" s="36" t="s">
        <v>41</v>
      </c>
      <c r="E16" s="27">
        <v>10</v>
      </c>
      <c r="F16" s="32">
        <v>714.88</v>
      </c>
      <c r="G16" s="32">
        <v>714.88</v>
      </c>
      <c r="H16" s="28">
        <v>690.08</v>
      </c>
      <c r="I16" s="29">
        <f t="shared" si="0"/>
        <v>21198.400000000001</v>
      </c>
      <c r="J16" s="30" t="s">
        <v>45</v>
      </c>
    </row>
    <row r="17" spans="1:14" ht="15.6" customHeight="1" x14ac:dyDescent="0.3">
      <c r="A17" s="31" t="s">
        <v>46</v>
      </c>
      <c r="B17" s="37" t="s">
        <v>40</v>
      </c>
      <c r="C17" s="35" t="s">
        <v>47</v>
      </c>
      <c r="D17" s="36" t="s">
        <v>41</v>
      </c>
      <c r="E17" s="35">
        <v>10</v>
      </c>
      <c r="F17" s="32">
        <v>627.27</v>
      </c>
      <c r="G17" s="32">
        <v>627.27</v>
      </c>
      <c r="H17" s="28">
        <v>599.16999999999996</v>
      </c>
      <c r="I17" s="29">
        <f t="shared" si="0"/>
        <v>18537.099999999999</v>
      </c>
      <c r="J17" s="30" t="s">
        <v>48</v>
      </c>
    </row>
    <row r="18" spans="1:14" ht="15" customHeight="1" x14ac:dyDescent="0.3">
      <c r="A18" s="31" t="s">
        <v>49</v>
      </c>
      <c r="B18" s="37" t="s">
        <v>50</v>
      </c>
      <c r="C18" t="s">
        <v>51</v>
      </c>
      <c r="D18" s="35" t="s">
        <v>52</v>
      </c>
      <c r="E18" s="27">
        <v>10</v>
      </c>
      <c r="F18" s="32">
        <v>673.55</v>
      </c>
      <c r="G18" s="32">
        <v>673.55</v>
      </c>
      <c r="H18" s="28">
        <v>657.02</v>
      </c>
      <c r="I18" s="29">
        <f t="shared" si="0"/>
        <v>20041.199999999997</v>
      </c>
      <c r="J18" s="32" t="s">
        <v>53</v>
      </c>
    </row>
    <row r="19" spans="1:14" ht="15" customHeight="1" x14ac:dyDescent="0.3">
      <c r="A19" s="38" t="s">
        <v>54</v>
      </c>
      <c r="B19" s="39" t="s">
        <v>50</v>
      </c>
      <c r="C19" s="40" t="s">
        <v>55</v>
      </c>
      <c r="D19" s="35" t="s">
        <v>56</v>
      </c>
      <c r="E19" s="27">
        <v>10</v>
      </c>
      <c r="F19" s="41">
        <v>744.63</v>
      </c>
      <c r="G19" s="41">
        <v>744.63</v>
      </c>
      <c r="H19" s="28">
        <v>726.45</v>
      </c>
      <c r="I19" s="29">
        <f t="shared" si="0"/>
        <v>22157.1</v>
      </c>
      <c r="J19" s="42" t="s">
        <v>57</v>
      </c>
      <c r="K19" s="43"/>
      <c r="L19" s="43"/>
      <c r="M19" s="43"/>
      <c r="N19" s="43"/>
    </row>
    <row r="20" spans="1:14" ht="15" customHeight="1" x14ac:dyDescent="0.3">
      <c r="A20" s="31" t="s">
        <v>58</v>
      </c>
      <c r="B20" s="37" t="s">
        <v>59</v>
      </c>
      <c r="C20" s="36"/>
      <c r="D20" s="36"/>
      <c r="E20" s="44" t="s">
        <v>60</v>
      </c>
      <c r="F20" s="45"/>
      <c r="G20" s="45"/>
      <c r="H20" s="45"/>
      <c r="I20" s="46"/>
      <c r="J20" s="47"/>
    </row>
    <row r="21" spans="1:14" ht="13.2" customHeight="1" x14ac:dyDescent="0.3">
      <c r="A21" s="38" t="s">
        <v>61</v>
      </c>
      <c r="B21" s="39" t="s">
        <v>62</v>
      </c>
      <c r="C21" s="36"/>
      <c r="D21" s="36"/>
      <c r="E21" s="36">
        <v>10</v>
      </c>
      <c r="F21" s="32">
        <v>0</v>
      </c>
      <c r="G21" s="32">
        <v>0</v>
      </c>
      <c r="H21" s="32">
        <v>0</v>
      </c>
      <c r="I21" s="29">
        <f t="shared" si="0"/>
        <v>0</v>
      </c>
      <c r="J21" s="42" t="s">
        <v>63</v>
      </c>
    </row>
    <row r="22" spans="1:14" ht="13.2" customHeight="1" x14ac:dyDescent="0.3">
      <c r="A22" s="31" t="s">
        <v>64</v>
      </c>
      <c r="B22" s="37" t="s">
        <v>65</v>
      </c>
      <c r="C22" s="36"/>
      <c r="D22" s="36"/>
      <c r="E22" s="36">
        <v>10</v>
      </c>
      <c r="F22" s="32">
        <v>45.45</v>
      </c>
      <c r="G22" s="32">
        <v>45.45</v>
      </c>
      <c r="H22" s="32">
        <v>45.45</v>
      </c>
      <c r="I22" s="29">
        <f t="shared" si="0"/>
        <v>1363.5000000000002</v>
      </c>
      <c r="J22" s="32" t="s">
        <v>66</v>
      </c>
    </row>
    <row r="23" spans="1:14" x14ac:dyDescent="0.3">
      <c r="A23" s="31" t="s">
        <v>67</v>
      </c>
      <c r="B23" s="38" t="s">
        <v>68</v>
      </c>
      <c r="C23" s="36"/>
      <c r="D23" s="36"/>
      <c r="E23" s="36">
        <v>5</v>
      </c>
      <c r="F23" s="32">
        <v>39</v>
      </c>
      <c r="G23" s="32">
        <v>39</v>
      </c>
      <c r="H23" s="32">
        <v>39</v>
      </c>
      <c r="I23" s="29">
        <f t="shared" si="0"/>
        <v>585</v>
      </c>
      <c r="J23" s="32" t="s">
        <v>69</v>
      </c>
    </row>
    <row r="24" spans="1:14" x14ac:dyDescent="0.3">
      <c r="A24" s="31" t="s">
        <v>70</v>
      </c>
      <c r="B24" s="38" t="s">
        <v>71</v>
      </c>
      <c r="C24" s="36"/>
      <c r="D24" s="36"/>
      <c r="E24" s="36">
        <v>5</v>
      </c>
      <c r="F24" s="32">
        <v>39</v>
      </c>
      <c r="G24" s="32">
        <v>39</v>
      </c>
      <c r="H24" s="32">
        <v>39</v>
      </c>
      <c r="I24" s="29">
        <f t="shared" si="0"/>
        <v>585</v>
      </c>
      <c r="J24" s="32" t="s">
        <v>72</v>
      </c>
    </row>
    <row r="25" spans="1:14" x14ac:dyDescent="0.3">
      <c r="A25" s="31" t="s">
        <v>73</v>
      </c>
      <c r="B25" s="31" t="s">
        <v>74</v>
      </c>
      <c r="C25" s="36"/>
      <c r="D25" s="36"/>
      <c r="E25" s="36">
        <v>5</v>
      </c>
      <c r="F25" s="32">
        <v>4</v>
      </c>
      <c r="G25" s="32">
        <v>4</v>
      </c>
      <c r="H25" s="32">
        <v>4</v>
      </c>
      <c r="I25" s="29">
        <f t="shared" si="0"/>
        <v>60</v>
      </c>
      <c r="J25" s="32" t="s">
        <v>75</v>
      </c>
    </row>
    <row r="26" spans="1:14" x14ac:dyDescent="0.3">
      <c r="A26" s="31" t="s">
        <v>76</v>
      </c>
      <c r="B26" s="38" t="s">
        <v>77</v>
      </c>
      <c r="C26" s="36"/>
      <c r="D26" s="36"/>
      <c r="E26" s="36">
        <v>5</v>
      </c>
      <c r="F26" s="32">
        <v>9.5</v>
      </c>
      <c r="G26" s="32">
        <v>9.5</v>
      </c>
      <c r="H26" s="32">
        <v>9.5</v>
      </c>
      <c r="I26" s="29">
        <f t="shared" si="0"/>
        <v>142.5</v>
      </c>
      <c r="J26" s="32" t="s">
        <v>78</v>
      </c>
    </row>
    <row r="27" spans="1:14" ht="13.2" customHeight="1" x14ac:dyDescent="0.3">
      <c r="A27" s="48" t="s">
        <v>79</v>
      </c>
      <c r="B27" s="49" t="s">
        <v>80</v>
      </c>
      <c r="C27" s="50"/>
      <c r="D27" s="36"/>
      <c r="E27" s="36">
        <v>5</v>
      </c>
      <c r="F27" s="32">
        <v>39</v>
      </c>
      <c r="G27" s="32">
        <v>39</v>
      </c>
      <c r="H27" s="32">
        <v>39</v>
      </c>
      <c r="I27" s="29">
        <f t="shared" si="0"/>
        <v>585</v>
      </c>
      <c r="J27" s="42" t="s">
        <v>81</v>
      </c>
    </row>
    <row r="28" spans="1:14" x14ac:dyDescent="0.3">
      <c r="A28" s="31" t="s">
        <v>82</v>
      </c>
      <c r="B28" s="38" t="s">
        <v>83</v>
      </c>
      <c r="C28" s="36"/>
      <c r="D28" s="36"/>
      <c r="E28" s="36">
        <v>5</v>
      </c>
      <c r="F28" s="32">
        <v>5</v>
      </c>
      <c r="G28" s="32">
        <v>5</v>
      </c>
      <c r="H28" s="32">
        <v>5</v>
      </c>
      <c r="I28" s="29">
        <f t="shared" si="0"/>
        <v>75</v>
      </c>
      <c r="J28" s="32" t="s">
        <v>84</v>
      </c>
    </row>
    <row r="29" spans="1:14" x14ac:dyDescent="0.3">
      <c r="A29" s="31" t="s">
        <v>85</v>
      </c>
      <c r="B29" s="38" t="s">
        <v>86</v>
      </c>
      <c r="C29" s="36"/>
      <c r="D29" s="36"/>
      <c r="E29" s="36">
        <v>5</v>
      </c>
      <c r="F29" s="32">
        <v>25</v>
      </c>
      <c r="G29" s="32">
        <v>25</v>
      </c>
      <c r="H29" s="32">
        <v>25</v>
      </c>
      <c r="I29" s="29">
        <f t="shared" si="0"/>
        <v>375</v>
      </c>
      <c r="J29" s="32"/>
    </row>
    <row r="30" spans="1:14" x14ac:dyDescent="0.3">
      <c r="H30" s="51" t="s">
        <v>87</v>
      </c>
      <c r="I30" s="52">
        <f>SUM(I12:I29)</f>
        <v>145002.29999999999</v>
      </c>
    </row>
    <row r="33" spans="2:14" x14ac:dyDescent="0.3">
      <c r="B33" s="53" t="s">
        <v>88</v>
      </c>
      <c r="C33" s="53"/>
      <c r="D33" s="53"/>
      <c r="E33" s="53"/>
      <c r="F33" s="53"/>
      <c r="G33" s="53"/>
      <c r="H33" s="53"/>
      <c r="I33" s="53"/>
      <c r="J33" s="53"/>
      <c r="K33" s="53"/>
      <c r="L33" s="53"/>
      <c r="M33" s="53"/>
      <c r="N33" s="53"/>
    </row>
    <row r="34" spans="2:14" x14ac:dyDescent="0.3">
      <c r="B34" s="53" t="s">
        <v>89</v>
      </c>
      <c r="C34" s="53"/>
      <c r="D34" s="53"/>
      <c r="E34" s="53"/>
      <c r="F34" s="53"/>
      <c r="G34" s="53"/>
      <c r="H34" s="53"/>
      <c r="I34" s="53"/>
      <c r="J34" s="53"/>
      <c r="K34" s="53"/>
      <c r="L34" s="53"/>
      <c r="M34" s="53"/>
      <c r="N34" s="53"/>
    </row>
    <row r="35" spans="2:14" x14ac:dyDescent="0.3">
      <c r="B35" s="54" t="s">
        <v>90</v>
      </c>
      <c r="C35" s="54"/>
      <c r="D35" s="54"/>
      <c r="E35" s="54"/>
      <c r="F35" s="54"/>
      <c r="G35" s="54"/>
      <c r="H35" s="54"/>
      <c r="I35" s="54"/>
      <c r="J35" s="54"/>
      <c r="K35" s="54"/>
      <c r="L35" s="54"/>
      <c r="M35" s="54"/>
      <c r="N35" s="54"/>
    </row>
    <row r="36" spans="2:14" x14ac:dyDescent="0.3">
      <c r="B36" s="55" t="s">
        <v>91</v>
      </c>
      <c r="C36" s="55"/>
      <c r="D36" s="55"/>
      <c r="E36" s="55"/>
      <c r="F36" s="55"/>
      <c r="G36" s="55"/>
      <c r="H36" s="55"/>
      <c r="I36" s="55"/>
      <c r="J36" s="55"/>
      <c r="K36" s="55"/>
      <c r="L36" s="55"/>
      <c r="M36" s="55"/>
      <c r="N36" s="55"/>
    </row>
    <row r="37" spans="2:14" x14ac:dyDescent="0.3">
      <c r="B37" s="56" t="s">
        <v>92</v>
      </c>
      <c r="C37" s="55"/>
      <c r="D37" s="55"/>
      <c r="E37" s="55"/>
      <c r="F37" s="55"/>
      <c r="G37" s="55"/>
      <c r="H37" s="55"/>
      <c r="I37" s="55"/>
      <c r="J37" s="55"/>
      <c r="K37" s="55"/>
      <c r="L37" s="55"/>
      <c r="M37" s="55"/>
      <c r="N37" s="55"/>
    </row>
    <row r="38" spans="2:14" x14ac:dyDescent="0.3">
      <c r="B38" s="57"/>
      <c r="C38" s="57"/>
      <c r="D38" s="57"/>
      <c r="E38" s="57"/>
      <c r="F38" s="57"/>
      <c r="G38" s="57"/>
      <c r="H38" s="57"/>
      <c r="I38" s="57"/>
      <c r="J38" s="57"/>
      <c r="K38" s="57"/>
      <c r="L38" s="57"/>
      <c r="M38" s="57"/>
      <c r="N38" s="57"/>
    </row>
    <row r="40" spans="2:14" x14ac:dyDescent="0.3">
      <c r="B40" s="58" t="s">
        <v>93</v>
      </c>
      <c r="C40" s="59"/>
      <c r="D40" s="59"/>
      <c r="E40" s="59"/>
      <c r="F40" s="59"/>
      <c r="G40" s="59"/>
      <c r="H40" s="59"/>
      <c r="I40" s="59"/>
      <c r="J40" s="59"/>
      <c r="K40" s="59"/>
      <c r="L40" s="59"/>
      <c r="M40" s="59"/>
      <c r="N40" s="60"/>
    </row>
    <row r="41" spans="2:14" x14ac:dyDescent="0.3">
      <c r="B41" s="61" t="s">
        <v>94</v>
      </c>
      <c r="C41" s="62"/>
      <c r="D41" s="62"/>
      <c r="E41" s="62"/>
      <c r="F41" s="62"/>
      <c r="G41" s="62"/>
      <c r="H41" s="62"/>
      <c r="I41" s="62"/>
      <c r="J41" s="62"/>
      <c r="K41" s="62"/>
      <c r="L41" s="62"/>
      <c r="M41" s="62"/>
      <c r="N41" s="63"/>
    </row>
    <row r="42" spans="2:14" x14ac:dyDescent="0.3">
      <c r="B42" s="61"/>
      <c r="C42" s="62"/>
      <c r="D42" s="62"/>
      <c r="E42" s="62"/>
      <c r="F42" s="62"/>
      <c r="G42" s="62"/>
      <c r="H42" s="62"/>
      <c r="I42" s="62"/>
      <c r="J42" s="62"/>
      <c r="K42" s="62"/>
      <c r="L42" s="62"/>
      <c r="M42" s="62"/>
      <c r="N42" s="63"/>
    </row>
    <row r="43" spans="2:14" x14ac:dyDescent="0.3">
      <c r="B43" s="61"/>
      <c r="C43" s="62"/>
      <c r="D43" s="62"/>
      <c r="E43" s="62"/>
      <c r="F43" s="62"/>
      <c r="G43" s="62"/>
      <c r="H43" s="62"/>
      <c r="I43" s="62"/>
      <c r="J43" s="62"/>
      <c r="K43" s="62"/>
      <c r="L43" s="62"/>
      <c r="M43" s="62"/>
      <c r="N43" s="63"/>
    </row>
    <row r="44" spans="2:14" x14ac:dyDescent="0.3">
      <c r="B44" s="61"/>
      <c r="C44" s="62"/>
      <c r="D44" s="62"/>
      <c r="E44" s="62"/>
      <c r="F44" s="62"/>
      <c r="G44" s="62"/>
      <c r="H44" s="62"/>
      <c r="I44" s="62"/>
      <c r="J44" s="62"/>
      <c r="K44" s="62"/>
      <c r="L44" s="62"/>
      <c r="M44" s="62"/>
      <c r="N44" s="63"/>
    </row>
    <row r="45" spans="2:14" x14ac:dyDescent="0.3">
      <c r="B45" s="64"/>
      <c r="C45" s="65"/>
      <c r="D45" s="65"/>
      <c r="E45" s="65"/>
      <c r="F45" s="65"/>
      <c r="G45" s="65"/>
      <c r="H45" s="65"/>
      <c r="I45" s="65"/>
      <c r="J45" s="65"/>
      <c r="K45" s="65"/>
      <c r="L45" s="65"/>
      <c r="M45" s="65"/>
      <c r="N45" s="66"/>
    </row>
  </sheetData>
  <protectedRanges>
    <protectedRange algorithmName="SHA-512" hashValue="3gx4h9N7U1T4xadBuMQ2UW4CpuJJ+qgHxZvzLSYlAO8KEyjBSlOcUEqiqfWtsvogt1F8WdGWygxczoNHUOA4LQ==" saltValue="Cnn/r7wK+8WyXYS15Kvymg==" spinCount="100000" sqref="F12:H29 J12:J29 C8:J10 B41" name="Bereik1" securityDescriptor="O:WDG:WDD:(A;;CC;;;WD)"/>
  </protectedRanges>
  <mergeCells count="16">
    <mergeCell ref="B36:N36"/>
    <mergeCell ref="B37:N37"/>
    <mergeCell ref="B41:N45"/>
    <mergeCell ref="D5:J5"/>
    <mergeCell ref="C8:J8"/>
    <mergeCell ref="C9:J9"/>
    <mergeCell ref="C10:J10"/>
    <mergeCell ref="B33:N33"/>
    <mergeCell ref="B34:N34"/>
    <mergeCell ref="B35:N35"/>
    <mergeCell ref="C1:J1"/>
    <mergeCell ref="C2:J2"/>
    <mergeCell ref="C3:J3"/>
    <mergeCell ref="C4:J4"/>
    <mergeCell ref="C6:J6"/>
    <mergeCell ref="C7:J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463A-2679-4B33-A0E4-BB69FDAF4F4E}">
  <dimension ref="A1:D25"/>
  <sheetViews>
    <sheetView topLeftCell="A3" workbookViewId="0">
      <selection sqref="A1:D26"/>
    </sheetView>
  </sheetViews>
  <sheetFormatPr defaultRowHeight="14.4" x14ac:dyDescent="0.3"/>
  <cols>
    <col min="1" max="1" width="8.5546875" customWidth="1"/>
    <col min="2" max="2" width="32.33203125" customWidth="1"/>
    <col min="3" max="3" width="65.109375" customWidth="1"/>
    <col min="4" max="4" width="89.6640625" customWidth="1"/>
  </cols>
  <sheetData>
    <row r="1" spans="1:4" ht="21" x14ac:dyDescent="0.4">
      <c r="A1" s="70" t="s">
        <v>97</v>
      </c>
      <c r="C1" t="s">
        <v>242</v>
      </c>
    </row>
    <row r="2" spans="1:4" x14ac:dyDescent="0.3">
      <c r="A2" s="71" t="s">
        <v>243</v>
      </c>
      <c r="B2" s="71" t="s">
        <v>285</v>
      </c>
      <c r="C2" s="71"/>
      <c r="D2" s="71"/>
    </row>
    <row r="3" spans="1:4" x14ac:dyDescent="0.3">
      <c r="A3" s="6" t="s">
        <v>100</v>
      </c>
      <c r="B3" s="6" t="s">
        <v>101</v>
      </c>
      <c r="C3" s="6" t="s">
        <v>102</v>
      </c>
      <c r="D3" s="6" t="s">
        <v>103</v>
      </c>
    </row>
    <row r="4" spans="1:4" ht="43.2" customHeight="1" x14ac:dyDescent="0.3">
      <c r="A4" s="36"/>
      <c r="B4" s="72" t="s">
        <v>104</v>
      </c>
      <c r="C4" s="76" t="s">
        <v>286</v>
      </c>
      <c r="D4" s="78" t="s">
        <v>287</v>
      </c>
    </row>
    <row r="5" spans="1:4" ht="79.2" customHeight="1" x14ac:dyDescent="0.3">
      <c r="A5" s="36"/>
      <c r="B5" s="72" t="s">
        <v>107</v>
      </c>
      <c r="C5" s="76" t="s">
        <v>108</v>
      </c>
      <c r="D5" s="88" t="s">
        <v>109</v>
      </c>
    </row>
    <row r="6" spans="1:4" ht="24.6" customHeight="1" x14ac:dyDescent="0.3">
      <c r="A6" s="36"/>
      <c r="B6" s="72" t="s">
        <v>110</v>
      </c>
      <c r="C6" s="76" t="s">
        <v>288</v>
      </c>
      <c r="D6" s="73" t="s">
        <v>289</v>
      </c>
    </row>
    <row r="7" spans="1:4" ht="16.2" customHeight="1" x14ac:dyDescent="0.3">
      <c r="A7" s="36"/>
      <c r="B7" s="72" t="s">
        <v>113</v>
      </c>
      <c r="C7" s="72" t="s">
        <v>290</v>
      </c>
      <c r="D7" s="78" t="s">
        <v>115</v>
      </c>
    </row>
    <row r="8" spans="1:4" ht="20.399999999999999" customHeight="1" x14ac:dyDescent="0.3">
      <c r="A8" s="36"/>
      <c r="B8" s="72" t="s">
        <v>116</v>
      </c>
      <c r="C8" s="36" t="s">
        <v>291</v>
      </c>
      <c r="D8" s="73" t="s">
        <v>292</v>
      </c>
    </row>
    <row r="9" spans="1:4" ht="17.399999999999999" customHeight="1" x14ac:dyDescent="0.3">
      <c r="A9" s="35"/>
      <c r="B9" s="76" t="s">
        <v>119</v>
      </c>
      <c r="C9" s="35" t="s">
        <v>120</v>
      </c>
      <c r="D9" s="78" t="s">
        <v>120</v>
      </c>
    </row>
    <row r="10" spans="1:4" ht="16.8" customHeight="1" x14ac:dyDescent="0.3">
      <c r="A10" s="36"/>
      <c r="B10" s="72" t="s">
        <v>122</v>
      </c>
      <c r="C10" s="76" t="s">
        <v>293</v>
      </c>
      <c r="D10" s="78" t="s">
        <v>294</v>
      </c>
    </row>
    <row r="11" spans="1:4" ht="15.6" customHeight="1" x14ac:dyDescent="0.3">
      <c r="A11" s="36"/>
      <c r="B11" s="72" t="s">
        <v>128</v>
      </c>
      <c r="C11" s="76" t="s">
        <v>295</v>
      </c>
      <c r="D11" s="78" t="s">
        <v>296</v>
      </c>
    </row>
    <row r="12" spans="1:4" ht="15.6" customHeight="1" x14ac:dyDescent="0.3">
      <c r="A12" s="36"/>
      <c r="B12" s="72" t="s">
        <v>131</v>
      </c>
      <c r="C12" s="76" t="s">
        <v>277</v>
      </c>
      <c r="D12" s="78" t="s">
        <v>220</v>
      </c>
    </row>
    <row r="13" spans="1:4" ht="16.8" customHeight="1" x14ac:dyDescent="0.3">
      <c r="A13" s="36"/>
      <c r="B13" s="72" t="s">
        <v>131</v>
      </c>
      <c r="C13" s="76" t="s">
        <v>255</v>
      </c>
      <c r="D13" s="78" t="s">
        <v>255</v>
      </c>
    </row>
    <row r="14" spans="1:4" ht="18" customHeight="1" x14ac:dyDescent="0.3">
      <c r="A14" s="36"/>
      <c r="B14" s="72" t="s">
        <v>135</v>
      </c>
      <c r="C14" s="35" t="s">
        <v>136</v>
      </c>
      <c r="D14" s="73" t="s">
        <v>136</v>
      </c>
    </row>
    <row r="15" spans="1:4" ht="18" customHeight="1" x14ac:dyDescent="0.3">
      <c r="A15" s="36"/>
      <c r="B15" s="72" t="s">
        <v>140</v>
      </c>
      <c r="C15" s="76" t="s">
        <v>141</v>
      </c>
      <c r="D15" s="73" t="s">
        <v>297</v>
      </c>
    </row>
    <row r="16" spans="1:4" ht="39" customHeight="1" x14ac:dyDescent="0.3">
      <c r="A16" s="36"/>
      <c r="B16" s="72" t="s">
        <v>142</v>
      </c>
      <c r="C16" s="72" t="s">
        <v>259</v>
      </c>
      <c r="D16" s="78" t="s">
        <v>298</v>
      </c>
    </row>
    <row r="17" spans="1:4" ht="21" customHeight="1" x14ac:dyDescent="0.3">
      <c r="A17" s="36"/>
      <c r="B17" s="72" t="s">
        <v>145</v>
      </c>
      <c r="C17" s="72" t="s">
        <v>299</v>
      </c>
      <c r="D17" s="78" t="s">
        <v>238</v>
      </c>
    </row>
    <row r="18" spans="1:4" ht="28.8" x14ac:dyDescent="0.3">
      <c r="A18" s="36"/>
      <c r="B18" s="72" t="s">
        <v>147</v>
      </c>
      <c r="C18" s="72" t="s">
        <v>148</v>
      </c>
      <c r="D18" s="78" t="s">
        <v>148</v>
      </c>
    </row>
    <row r="19" spans="1:4" ht="27.6" customHeight="1" x14ac:dyDescent="0.3">
      <c r="A19" s="36"/>
      <c r="B19" s="72" t="s">
        <v>149</v>
      </c>
      <c r="C19" s="72" t="s">
        <v>224</v>
      </c>
      <c r="D19" s="78" t="s">
        <v>224</v>
      </c>
    </row>
    <row r="20" spans="1:4" ht="17.399999999999999" customHeight="1" x14ac:dyDescent="0.3">
      <c r="A20" s="36"/>
      <c r="B20" s="72" t="s">
        <v>151</v>
      </c>
      <c r="C20" s="72" t="s">
        <v>152</v>
      </c>
      <c r="D20" s="73" t="s">
        <v>300</v>
      </c>
    </row>
    <row r="21" spans="1:4" ht="28.8" customHeight="1" x14ac:dyDescent="0.3">
      <c r="A21" s="36"/>
      <c r="B21" s="72" t="s">
        <v>155</v>
      </c>
      <c r="C21" s="72" t="s">
        <v>301</v>
      </c>
      <c r="D21" s="78" t="s">
        <v>302</v>
      </c>
    </row>
    <row r="22" spans="1:4" ht="21.6" customHeight="1" x14ac:dyDescent="0.3">
      <c r="A22" s="36"/>
      <c r="B22" s="72" t="s">
        <v>153</v>
      </c>
      <c r="C22" s="76" t="s">
        <v>154</v>
      </c>
      <c r="D22" s="78" t="s">
        <v>240</v>
      </c>
    </row>
    <row r="23" spans="1:4" ht="53.4" customHeight="1" x14ac:dyDescent="0.3">
      <c r="A23" s="36"/>
      <c r="B23" s="72" t="s">
        <v>157</v>
      </c>
      <c r="C23" s="72" t="s">
        <v>263</v>
      </c>
      <c r="D23" s="78" t="s">
        <v>283</v>
      </c>
    </row>
    <row r="24" spans="1:4" ht="19.8" customHeight="1" x14ac:dyDescent="0.3">
      <c r="A24" s="36"/>
      <c r="B24" s="72" t="s">
        <v>160</v>
      </c>
      <c r="C24" s="72" t="s">
        <v>162</v>
      </c>
      <c r="D24" s="78" t="s">
        <v>284</v>
      </c>
    </row>
    <row r="25" spans="1:4" x14ac:dyDescent="0.3">
      <c r="B25" s="86"/>
    </row>
  </sheetData>
  <protectedRanges>
    <protectedRange algorithmName="SHA-512" hashValue="dYkpt0bZTaU+rVuwr0/d1cQ0xTGXEcEwqf/OGcoUo1ZaDPFMXa/G/2qagzzMcgm/H0iRO1YfrwD/njXH1UojxQ==" saltValue="3ynKjPbMj5zdnADDbHVGZg==" spinCount="100000" sqref="D4:D24" name="Bereik1" securityDescriptor="O:WDG:WDD:(A;;CC;;;WD)"/>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CC529-67C2-4EC8-9C17-D78587B47C67}">
  <dimension ref="A1:F26"/>
  <sheetViews>
    <sheetView topLeftCell="A15" workbookViewId="0">
      <selection activeCell="B24" sqref="B24"/>
    </sheetView>
  </sheetViews>
  <sheetFormatPr defaultRowHeight="14.4" x14ac:dyDescent="0.3"/>
  <cols>
    <col min="1" max="1" width="11.44140625" customWidth="1"/>
    <col min="2" max="2" width="26" customWidth="1"/>
    <col min="3" max="3" width="60.44140625" customWidth="1"/>
    <col min="4" max="4" width="78" customWidth="1"/>
    <col min="6" max="6" width="13.109375" customWidth="1"/>
  </cols>
  <sheetData>
    <row r="1" spans="1:6" ht="21" x14ac:dyDescent="0.4">
      <c r="A1" s="70" t="s">
        <v>97</v>
      </c>
      <c r="C1" t="s">
        <v>242</v>
      </c>
    </row>
    <row r="2" spans="1:6" x14ac:dyDescent="0.3">
      <c r="A2" s="71" t="s">
        <v>243</v>
      </c>
      <c r="B2" s="71" t="s">
        <v>264</v>
      </c>
      <c r="C2" s="71"/>
      <c r="D2" s="71"/>
      <c r="E2" s="34"/>
      <c r="F2" s="34"/>
    </row>
    <row r="3" spans="1:6" x14ac:dyDescent="0.3">
      <c r="A3" s="6" t="s">
        <v>100</v>
      </c>
      <c r="B3" s="6" t="s">
        <v>101</v>
      </c>
      <c r="C3" s="6" t="s">
        <v>102</v>
      </c>
      <c r="D3" s="6" t="s">
        <v>103</v>
      </c>
      <c r="E3" s="34"/>
      <c r="F3" s="34"/>
    </row>
    <row r="4" spans="1:6" ht="27.6" customHeight="1" x14ac:dyDescent="0.3">
      <c r="A4" s="36">
        <v>1</v>
      </c>
      <c r="B4" s="72" t="s">
        <v>104</v>
      </c>
      <c r="C4" s="76" t="s">
        <v>265</v>
      </c>
      <c r="D4" s="78" t="s">
        <v>266</v>
      </c>
      <c r="E4" s="87"/>
    </row>
    <row r="5" spans="1:6" ht="73.8" customHeight="1" x14ac:dyDescent="0.3">
      <c r="A5" s="36">
        <v>2</v>
      </c>
      <c r="B5" s="72" t="s">
        <v>107</v>
      </c>
      <c r="C5" s="76" t="s">
        <v>108</v>
      </c>
      <c r="D5" s="73" t="s">
        <v>109</v>
      </c>
    </row>
    <row r="6" spans="1:6" ht="33.6" customHeight="1" x14ac:dyDescent="0.3">
      <c r="A6" s="36">
        <v>3</v>
      </c>
      <c r="B6" s="72" t="s">
        <v>110</v>
      </c>
      <c r="C6" s="76" t="s">
        <v>267</v>
      </c>
      <c r="D6" s="73" t="s">
        <v>268</v>
      </c>
    </row>
    <row r="7" spans="1:6" ht="19.2" customHeight="1" x14ac:dyDescent="0.3">
      <c r="A7" s="36">
        <v>4</v>
      </c>
      <c r="B7" s="72" t="s">
        <v>113</v>
      </c>
      <c r="C7" s="72" t="s">
        <v>269</v>
      </c>
      <c r="D7" s="73" t="s">
        <v>115</v>
      </c>
    </row>
    <row r="8" spans="1:6" ht="19.8" customHeight="1" x14ac:dyDescent="0.3">
      <c r="A8" s="36">
        <v>5</v>
      </c>
      <c r="B8" s="72" t="s">
        <v>116</v>
      </c>
      <c r="C8" s="35" t="s">
        <v>270</v>
      </c>
      <c r="D8" s="73" t="s">
        <v>271</v>
      </c>
    </row>
    <row r="9" spans="1:6" ht="19.2" customHeight="1" x14ac:dyDescent="0.3">
      <c r="A9" s="36">
        <v>6</v>
      </c>
      <c r="B9" s="76" t="s">
        <v>119</v>
      </c>
      <c r="C9" s="35" t="s">
        <v>120</v>
      </c>
      <c r="D9" s="73" t="s">
        <v>272</v>
      </c>
      <c r="E9" s="43"/>
      <c r="F9" s="43"/>
    </row>
    <row r="10" spans="1:6" ht="19.8" customHeight="1" x14ac:dyDescent="0.3">
      <c r="A10" s="36">
        <v>7</v>
      </c>
      <c r="B10" s="72" t="s">
        <v>122</v>
      </c>
      <c r="C10" s="72" t="s">
        <v>273</v>
      </c>
      <c r="D10" s="78" t="s">
        <v>274</v>
      </c>
    </row>
    <row r="11" spans="1:6" ht="17.399999999999999" customHeight="1" x14ac:dyDescent="0.3">
      <c r="A11" s="36">
        <v>8</v>
      </c>
      <c r="B11" s="72" t="s">
        <v>125</v>
      </c>
      <c r="C11" s="72" t="s">
        <v>275</v>
      </c>
      <c r="D11" s="78" t="s">
        <v>276</v>
      </c>
    </row>
    <row r="12" spans="1:6" ht="19.2" customHeight="1" x14ac:dyDescent="0.3">
      <c r="A12" s="36">
        <v>9</v>
      </c>
      <c r="B12" s="72" t="s">
        <v>128</v>
      </c>
      <c r="C12" s="72" t="s">
        <v>254</v>
      </c>
      <c r="D12" s="78" t="s">
        <v>215</v>
      </c>
    </row>
    <row r="13" spans="1:6" ht="17.399999999999999" customHeight="1" x14ac:dyDescent="0.3">
      <c r="A13" s="36">
        <v>10</v>
      </c>
      <c r="B13" s="72" t="s">
        <v>131</v>
      </c>
      <c r="C13" s="76" t="s">
        <v>277</v>
      </c>
      <c r="D13" s="78" t="s">
        <v>220</v>
      </c>
    </row>
    <row r="14" spans="1:6" ht="15.6" customHeight="1" x14ac:dyDescent="0.3">
      <c r="A14" s="36">
        <v>11</v>
      </c>
      <c r="B14" s="72" t="s">
        <v>131</v>
      </c>
      <c r="C14" s="76" t="s">
        <v>278</v>
      </c>
      <c r="D14" s="78" t="s">
        <v>278</v>
      </c>
    </row>
    <row r="15" spans="1:6" ht="28.8" x14ac:dyDescent="0.3">
      <c r="A15" s="36">
        <v>12</v>
      </c>
      <c r="B15" s="72" t="s">
        <v>135</v>
      </c>
      <c r="C15" s="35" t="s">
        <v>136</v>
      </c>
      <c r="D15" s="78" t="s">
        <v>257</v>
      </c>
    </row>
    <row r="16" spans="1:6" ht="16.2" customHeight="1" x14ac:dyDescent="0.3">
      <c r="A16" s="36">
        <v>13</v>
      </c>
      <c r="B16" s="72" t="s">
        <v>140</v>
      </c>
      <c r="C16" s="72" t="s">
        <v>141</v>
      </c>
      <c r="D16" s="78" t="s">
        <v>213</v>
      </c>
    </row>
    <row r="17" spans="1:4" ht="27.6" customHeight="1" x14ac:dyDescent="0.3">
      <c r="A17" s="36">
        <v>14</v>
      </c>
      <c r="B17" s="72" t="s">
        <v>142</v>
      </c>
      <c r="C17" s="72" t="s">
        <v>259</v>
      </c>
      <c r="D17" s="78" t="s">
        <v>177</v>
      </c>
    </row>
    <row r="18" spans="1:4" ht="16.8" customHeight="1" x14ac:dyDescent="0.3">
      <c r="A18" s="36">
        <v>15</v>
      </c>
      <c r="B18" s="72" t="s">
        <v>145</v>
      </c>
      <c r="C18" s="72" t="s">
        <v>146</v>
      </c>
      <c r="D18" s="78" t="s">
        <v>279</v>
      </c>
    </row>
    <row r="19" spans="1:4" ht="14.4" customHeight="1" x14ac:dyDescent="0.3">
      <c r="A19" s="36">
        <v>16</v>
      </c>
      <c r="B19" s="72" t="s">
        <v>147</v>
      </c>
      <c r="C19" s="72" t="s">
        <v>148</v>
      </c>
      <c r="D19" s="78" t="s">
        <v>148</v>
      </c>
    </row>
    <row r="20" spans="1:4" ht="36" customHeight="1" x14ac:dyDescent="0.3">
      <c r="A20" s="36">
        <v>17</v>
      </c>
      <c r="B20" s="72" t="s">
        <v>149</v>
      </c>
      <c r="C20" s="72" t="s">
        <v>224</v>
      </c>
      <c r="D20" s="78" t="s">
        <v>224</v>
      </c>
    </row>
    <row r="21" spans="1:4" ht="19.8" customHeight="1" x14ac:dyDescent="0.3">
      <c r="A21" s="36">
        <v>18</v>
      </c>
      <c r="B21" s="72" t="s">
        <v>151</v>
      </c>
      <c r="C21" s="72" t="s">
        <v>280</v>
      </c>
      <c r="D21" s="78" t="s">
        <v>281</v>
      </c>
    </row>
    <row r="22" spans="1:4" ht="30" customHeight="1" x14ac:dyDescent="0.3">
      <c r="A22" s="36">
        <v>19</v>
      </c>
      <c r="B22" s="72" t="s">
        <v>155</v>
      </c>
      <c r="C22" s="72" t="s">
        <v>282</v>
      </c>
      <c r="D22" s="78" t="s">
        <v>241</v>
      </c>
    </row>
    <row r="23" spans="1:4" ht="17.399999999999999" customHeight="1" x14ac:dyDescent="0.3">
      <c r="A23" s="36">
        <v>20</v>
      </c>
      <c r="B23" s="72" t="s">
        <v>153</v>
      </c>
      <c r="C23" s="76" t="s">
        <v>154</v>
      </c>
      <c r="D23" s="78" t="s">
        <v>240</v>
      </c>
    </row>
    <row r="24" spans="1:4" ht="43.8" customHeight="1" x14ac:dyDescent="0.3">
      <c r="A24" s="36">
        <v>21</v>
      </c>
      <c r="B24" s="72" t="s">
        <v>157</v>
      </c>
      <c r="C24" s="72" t="s">
        <v>263</v>
      </c>
      <c r="D24" s="78" t="s">
        <v>283</v>
      </c>
    </row>
    <row r="25" spans="1:4" ht="28.2" customHeight="1" x14ac:dyDescent="0.3">
      <c r="A25" s="36">
        <v>22</v>
      </c>
      <c r="B25" s="72" t="s">
        <v>160</v>
      </c>
      <c r="C25" s="72" t="s">
        <v>162</v>
      </c>
      <c r="D25" s="78" t="s">
        <v>284</v>
      </c>
    </row>
    <row r="26" spans="1:4" x14ac:dyDescent="0.3">
      <c r="B26" s="86"/>
    </row>
  </sheetData>
  <protectedRanges>
    <protectedRange algorithmName="SHA-512" hashValue="dYkpt0bZTaU+rVuwr0/d1cQ0xTGXEcEwqf/OGcoUo1ZaDPFMXa/G/2qagzzMcgm/H0iRO1YfrwD/njXH1UojxQ==" saltValue="3ynKjPbMj5zdnADDbHVGZg==" spinCount="100000" sqref="D24:D25" name="Bereik1_1" securityDescriptor="O:WDG:WDD:(A;;CC;;;WD)"/>
  </protectedRange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4787D-98B6-4EB7-83A5-56B5E4E5A2D7}">
  <dimension ref="A1:D26"/>
  <sheetViews>
    <sheetView topLeftCell="A8" workbookViewId="0">
      <selection sqref="A1:D26"/>
    </sheetView>
  </sheetViews>
  <sheetFormatPr defaultRowHeight="14.4" x14ac:dyDescent="0.3"/>
  <cols>
    <col min="1" max="1" width="8.44140625" customWidth="1"/>
    <col min="2" max="2" width="18.109375" customWidth="1"/>
    <col min="3" max="3" width="62" customWidth="1"/>
    <col min="4" max="4" width="92.6640625" customWidth="1"/>
  </cols>
  <sheetData>
    <row r="1" spans="1:4" ht="21" x14ac:dyDescent="0.4">
      <c r="A1" s="70" t="s">
        <v>97</v>
      </c>
      <c r="C1" t="s">
        <v>242</v>
      </c>
    </row>
    <row r="2" spans="1:4" x14ac:dyDescent="0.3">
      <c r="A2" s="71" t="s">
        <v>243</v>
      </c>
      <c r="B2" s="71" t="s">
        <v>244</v>
      </c>
      <c r="C2" s="71"/>
      <c r="D2" s="71"/>
    </row>
    <row r="3" spans="1:4" x14ac:dyDescent="0.3">
      <c r="A3" s="6" t="s">
        <v>100</v>
      </c>
      <c r="B3" s="6" t="s">
        <v>101</v>
      </c>
      <c r="C3" s="6" t="s">
        <v>102</v>
      </c>
      <c r="D3" s="6" t="s">
        <v>103</v>
      </c>
    </row>
    <row r="4" spans="1:4" ht="55.2" customHeight="1" x14ac:dyDescent="0.3">
      <c r="A4" s="36">
        <v>1</v>
      </c>
      <c r="B4" s="72" t="s">
        <v>104</v>
      </c>
      <c r="C4" s="76" t="s">
        <v>245</v>
      </c>
      <c r="D4" s="78" t="s">
        <v>246</v>
      </c>
    </row>
    <row r="5" spans="1:4" ht="73.2" customHeight="1" x14ac:dyDescent="0.3">
      <c r="A5" s="36">
        <v>2</v>
      </c>
      <c r="B5" s="72" t="s">
        <v>107</v>
      </c>
      <c r="C5" s="76" t="s">
        <v>108</v>
      </c>
      <c r="D5" s="73" t="s">
        <v>109</v>
      </c>
    </row>
    <row r="6" spans="1:4" ht="29.4" customHeight="1" x14ac:dyDescent="0.3">
      <c r="A6" s="36">
        <v>3</v>
      </c>
      <c r="B6" s="72" t="s">
        <v>110</v>
      </c>
      <c r="C6" s="76" t="s">
        <v>247</v>
      </c>
      <c r="D6" s="79" t="s">
        <v>248</v>
      </c>
    </row>
    <row r="7" spans="1:4" ht="24" customHeight="1" x14ac:dyDescent="0.3">
      <c r="A7" s="36">
        <v>4</v>
      </c>
      <c r="B7" s="72" t="s">
        <v>113</v>
      </c>
      <c r="C7" s="72" t="s">
        <v>249</v>
      </c>
      <c r="D7" s="78" t="s">
        <v>115</v>
      </c>
    </row>
    <row r="8" spans="1:4" ht="28.8" x14ac:dyDescent="0.3">
      <c r="A8" s="36">
        <v>5</v>
      </c>
      <c r="B8" s="72" t="s">
        <v>116</v>
      </c>
      <c r="C8" s="36" t="s">
        <v>250</v>
      </c>
      <c r="D8" s="78" t="s">
        <v>251</v>
      </c>
    </row>
    <row r="9" spans="1:4" ht="28.8" x14ac:dyDescent="0.3">
      <c r="A9" s="36">
        <v>6</v>
      </c>
      <c r="B9" s="76" t="s">
        <v>119</v>
      </c>
      <c r="C9" s="35" t="s">
        <v>120</v>
      </c>
      <c r="D9" s="75" t="s">
        <v>120</v>
      </c>
    </row>
    <row r="10" spans="1:4" ht="19.2" customHeight="1" x14ac:dyDescent="0.3">
      <c r="A10" s="36">
        <v>7</v>
      </c>
      <c r="B10" s="72" t="s">
        <v>122</v>
      </c>
      <c r="C10" s="76" t="s">
        <v>252</v>
      </c>
      <c r="D10" s="85" t="s">
        <v>253</v>
      </c>
    </row>
    <row r="11" spans="1:4" ht="15.6" customHeight="1" x14ac:dyDescent="0.3">
      <c r="A11" s="36">
        <v>8</v>
      </c>
      <c r="B11" s="72" t="s">
        <v>128</v>
      </c>
      <c r="C11" s="72" t="s">
        <v>254</v>
      </c>
      <c r="D11" s="78" t="s">
        <v>215</v>
      </c>
    </row>
    <row r="12" spans="1:4" ht="21" customHeight="1" x14ac:dyDescent="0.3">
      <c r="A12" s="36">
        <v>9</v>
      </c>
      <c r="B12" s="72" t="s">
        <v>131</v>
      </c>
      <c r="C12" s="76" t="s">
        <v>255</v>
      </c>
      <c r="D12" s="78" t="s">
        <v>256</v>
      </c>
    </row>
    <row r="13" spans="1:4" ht="28.8" x14ac:dyDescent="0.3">
      <c r="A13" s="36">
        <v>10</v>
      </c>
      <c r="B13" s="72" t="s">
        <v>135</v>
      </c>
      <c r="C13" s="36" t="s">
        <v>136</v>
      </c>
      <c r="D13" s="73" t="s">
        <v>257</v>
      </c>
    </row>
    <row r="14" spans="1:4" ht="28.8" x14ac:dyDescent="0.3">
      <c r="A14" s="36">
        <v>11</v>
      </c>
      <c r="B14" s="72" t="s">
        <v>218</v>
      </c>
      <c r="C14" s="72" t="s">
        <v>258</v>
      </c>
      <c r="D14" s="73" t="s">
        <v>220</v>
      </c>
    </row>
    <row r="15" spans="1:4" ht="24" customHeight="1" x14ac:dyDescent="0.3">
      <c r="A15" s="36">
        <v>12</v>
      </c>
      <c r="B15" s="72" t="s">
        <v>137</v>
      </c>
      <c r="C15" s="76" t="s">
        <v>138</v>
      </c>
      <c r="D15" s="79" t="s">
        <v>138</v>
      </c>
    </row>
    <row r="16" spans="1:4" ht="16.2" customHeight="1" x14ac:dyDescent="0.3">
      <c r="A16" s="36">
        <v>13</v>
      </c>
      <c r="B16" s="72" t="s">
        <v>140</v>
      </c>
      <c r="C16" s="72" t="s">
        <v>199</v>
      </c>
      <c r="D16" s="73" t="s">
        <v>121</v>
      </c>
    </row>
    <row r="17" spans="1:4" ht="27" customHeight="1" x14ac:dyDescent="0.3">
      <c r="A17" s="36">
        <v>14</v>
      </c>
      <c r="B17" s="72" t="s">
        <v>142</v>
      </c>
      <c r="C17" s="72" t="s">
        <v>259</v>
      </c>
      <c r="D17" s="73" t="s">
        <v>260</v>
      </c>
    </row>
    <row r="18" spans="1:4" ht="26.4" customHeight="1" x14ac:dyDescent="0.3">
      <c r="A18" s="36">
        <v>15</v>
      </c>
      <c r="B18" s="72" t="s">
        <v>145</v>
      </c>
      <c r="C18" s="72" t="s">
        <v>238</v>
      </c>
      <c r="D18" s="73" t="s">
        <v>238</v>
      </c>
    </row>
    <row r="19" spans="1:4" ht="19.2" customHeight="1" x14ac:dyDescent="0.3">
      <c r="A19" s="36">
        <v>16</v>
      </c>
      <c r="B19" s="72" t="s">
        <v>147</v>
      </c>
      <c r="C19" s="72" t="s">
        <v>148</v>
      </c>
      <c r="D19" s="73" t="s">
        <v>148</v>
      </c>
    </row>
    <row r="20" spans="1:4" ht="33.6" customHeight="1" x14ac:dyDescent="0.3">
      <c r="A20" s="36">
        <v>17</v>
      </c>
      <c r="B20" s="72" t="s">
        <v>149</v>
      </c>
      <c r="C20" s="72" t="s">
        <v>224</v>
      </c>
      <c r="D20" s="73" t="s">
        <v>224</v>
      </c>
    </row>
    <row r="21" spans="1:4" ht="19.2" customHeight="1" x14ac:dyDescent="0.3">
      <c r="A21" s="36">
        <v>18</v>
      </c>
      <c r="B21" s="72" t="s">
        <v>151</v>
      </c>
      <c r="C21" s="72" t="s">
        <v>152</v>
      </c>
      <c r="D21" s="73" t="s">
        <v>261</v>
      </c>
    </row>
    <row r="22" spans="1:4" ht="23.4" customHeight="1" x14ac:dyDescent="0.3">
      <c r="A22" s="36">
        <v>19</v>
      </c>
      <c r="B22" s="72" t="s">
        <v>153</v>
      </c>
      <c r="C22" s="76" t="s">
        <v>154</v>
      </c>
      <c r="D22" s="73" t="s">
        <v>154</v>
      </c>
    </row>
    <row r="23" spans="1:4" ht="39" customHeight="1" x14ac:dyDescent="0.3">
      <c r="A23" s="36">
        <v>20</v>
      </c>
      <c r="B23" s="72" t="s">
        <v>155</v>
      </c>
      <c r="C23" s="76" t="s">
        <v>262</v>
      </c>
      <c r="D23" s="78" t="s">
        <v>241</v>
      </c>
    </row>
    <row r="24" spans="1:4" ht="40.200000000000003" customHeight="1" x14ac:dyDescent="0.3">
      <c r="A24" s="36">
        <v>21</v>
      </c>
      <c r="B24" s="72" t="s">
        <v>157</v>
      </c>
      <c r="C24" s="72" t="s">
        <v>263</v>
      </c>
      <c r="D24" s="73" t="s">
        <v>159</v>
      </c>
    </row>
    <row r="25" spans="1:4" ht="21" customHeight="1" x14ac:dyDescent="0.3">
      <c r="A25" s="36">
        <v>22</v>
      </c>
      <c r="B25" s="72" t="s">
        <v>160</v>
      </c>
      <c r="C25" s="72" t="s">
        <v>162</v>
      </c>
      <c r="D25" s="73" t="s">
        <v>162</v>
      </c>
    </row>
    <row r="26" spans="1:4" x14ac:dyDescent="0.3">
      <c r="B26" s="8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CA76C-3306-43F5-87BD-CF40679B1052}">
  <dimension ref="A1:F24"/>
  <sheetViews>
    <sheetView workbookViewId="0">
      <selection sqref="A1:F24"/>
    </sheetView>
  </sheetViews>
  <sheetFormatPr defaultRowHeight="14.4" x14ac:dyDescent="0.3"/>
  <cols>
    <col min="1" max="1" width="9.33203125" customWidth="1"/>
    <col min="2" max="2" width="18.21875" customWidth="1"/>
    <col min="3" max="3" width="74.44140625" customWidth="1"/>
    <col min="4" max="4" width="91.77734375" customWidth="1"/>
    <col min="6" max="6" width="96" customWidth="1"/>
  </cols>
  <sheetData>
    <row r="1" spans="1:6" x14ac:dyDescent="0.3">
      <c r="A1" s="71" t="s">
        <v>228</v>
      </c>
      <c r="B1" s="71" t="s">
        <v>229</v>
      </c>
      <c r="C1" s="71"/>
      <c r="D1" s="71"/>
      <c r="E1" s="34"/>
      <c r="F1" s="34"/>
    </row>
    <row r="2" spans="1:6" x14ac:dyDescent="0.3">
      <c r="A2" s="6" t="s">
        <v>100</v>
      </c>
      <c r="B2" s="6" t="s">
        <v>101</v>
      </c>
      <c r="C2" s="6" t="s">
        <v>102</v>
      </c>
      <c r="D2" s="6" t="s">
        <v>103</v>
      </c>
      <c r="E2" s="34"/>
      <c r="F2" s="34"/>
    </row>
    <row r="3" spans="1:6" ht="37.200000000000003" customHeight="1" x14ac:dyDescent="0.3">
      <c r="A3" s="36">
        <v>1</v>
      </c>
      <c r="B3" s="72" t="s">
        <v>104</v>
      </c>
      <c r="C3" s="76" t="s">
        <v>204</v>
      </c>
      <c r="D3" s="78" t="s">
        <v>230</v>
      </c>
    </row>
    <row r="4" spans="1:6" ht="62.4" customHeight="1" x14ac:dyDescent="0.3">
      <c r="A4" s="36">
        <v>2</v>
      </c>
      <c r="B4" s="72" t="s">
        <v>107</v>
      </c>
      <c r="C4" s="81" t="s">
        <v>108</v>
      </c>
      <c r="D4" s="78" t="s">
        <v>121</v>
      </c>
    </row>
    <row r="5" spans="1:6" ht="16.2" customHeight="1" x14ac:dyDescent="0.3">
      <c r="A5" s="36">
        <v>3</v>
      </c>
      <c r="B5" s="76" t="s">
        <v>119</v>
      </c>
      <c r="C5" s="35" t="s">
        <v>206</v>
      </c>
      <c r="D5" s="75" t="s">
        <v>121</v>
      </c>
      <c r="E5" s="43"/>
      <c r="F5" s="43"/>
    </row>
    <row r="6" spans="1:6" ht="32.4" customHeight="1" x14ac:dyDescent="0.3">
      <c r="A6" s="36">
        <v>4</v>
      </c>
      <c r="B6" s="72" t="s">
        <v>122</v>
      </c>
      <c r="C6" s="72" t="s">
        <v>231</v>
      </c>
      <c r="D6" s="84" t="s">
        <v>232</v>
      </c>
    </row>
    <row r="7" spans="1:6" ht="17.399999999999999" customHeight="1" x14ac:dyDescent="0.3">
      <c r="A7" s="36">
        <v>5</v>
      </c>
      <c r="B7" s="72" t="s">
        <v>110</v>
      </c>
      <c r="C7" s="76" t="s">
        <v>209</v>
      </c>
      <c r="D7" s="73" t="s">
        <v>233</v>
      </c>
    </row>
    <row r="8" spans="1:6" ht="16.2" customHeight="1" x14ac:dyDescent="0.3">
      <c r="A8" s="36">
        <v>6</v>
      </c>
      <c r="B8" s="72" t="s">
        <v>113</v>
      </c>
      <c r="C8" s="76" t="s">
        <v>167</v>
      </c>
      <c r="D8" s="78" t="s">
        <v>168</v>
      </c>
    </row>
    <row r="9" spans="1:6" ht="20.399999999999999" customHeight="1" x14ac:dyDescent="0.3">
      <c r="A9" s="36">
        <v>7</v>
      </c>
      <c r="B9" s="72" t="s">
        <v>116</v>
      </c>
      <c r="C9" s="36" t="s">
        <v>117</v>
      </c>
      <c r="D9" s="78" t="s">
        <v>189</v>
      </c>
    </row>
    <row r="10" spans="1:6" ht="16.2" customHeight="1" x14ac:dyDescent="0.3">
      <c r="A10" s="36">
        <v>8</v>
      </c>
      <c r="B10" s="72" t="s">
        <v>137</v>
      </c>
      <c r="C10" s="76" t="s">
        <v>138</v>
      </c>
      <c r="D10" s="80" t="s">
        <v>138</v>
      </c>
    </row>
    <row r="11" spans="1:6" ht="16.8" customHeight="1" x14ac:dyDescent="0.3">
      <c r="A11" s="36">
        <v>9</v>
      </c>
      <c r="B11" s="72" t="s">
        <v>140</v>
      </c>
      <c r="C11" s="76" t="s">
        <v>141</v>
      </c>
      <c r="D11" s="73" t="s">
        <v>234</v>
      </c>
    </row>
    <row r="12" spans="1:6" ht="22.2" customHeight="1" x14ac:dyDescent="0.3">
      <c r="A12" s="36">
        <v>10</v>
      </c>
      <c r="B12" s="72" t="s">
        <v>128</v>
      </c>
      <c r="C12" s="76" t="s">
        <v>214</v>
      </c>
      <c r="D12" s="78" t="s">
        <v>235</v>
      </c>
    </row>
    <row r="13" spans="1:6" ht="18.600000000000001" customHeight="1" x14ac:dyDescent="0.3">
      <c r="A13" s="36">
        <v>11</v>
      </c>
      <c r="B13" s="72" t="s">
        <v>131</v>
      </c>
      <c r="C13" s="76" t="s">
        <v>216</v>
      </c>
      <c r="D13" s="78" t="s">
        <v>236</v>
      </c>
    </row>
    <row r="14" spans="1:6" ht="28.8" x14ac:dyDescent="0.3">
      <c r="A14" s="36">
        <v>12</v>
      </c>
      <c r="B14" s="72" t="s">
        <v>135</v>
      </c>
      <c r="C14" s="35" t="s">
        <v>136</v>
      </c>
      <c r="D14" s="73" t="s">
        <v>121</v>
      </c>
    </row>
    <row r="15" spans="1:6" ht="28.8" x14ac:dyDescent="0.3">
      <c r="A15" s="36">
        <v>13</v>
      </c>
      <c r="B15" s="72" t="s">
        <v>218</v>
      </c>
      <c r="C15" s="76" t="s">
        <v>219</v>
      </c>
      <c r="D15" s="73" t="s">
        <v>220</v>
      </c>
    </row>
    <row r="16" spans="1:6" ht="21" customHeight="1" x14ac:dyDescent="0.3">
      <c r="A16" s="36">
        <v>14</v>
      </c>
      <c r="B16" s="72" t="s">
        <v>142</v>
      </c>
      <c r="C16" s="76" t="s">
        <v>221</v>
      </c>
      <c r="D16" s="78" t="s">
        <v>177</v>
      </c>
    </row>
    <row r="17" spans="1:5" ht="21.6" customHeight="1" x14ac:dyDescent="0.3">
      <c r="A17" s="36">
        <v>15</v>
      </c>
      <c r="B17" s="72" t="s">
        <v>145</v>
      </c>
      <c r="C17" s="72" t="s">
        <v>237</v>
      </c>
      <c r="D17" s="73" t="s">
        <v>238</v>
      </c>
    </row>
    <row r="18" spans="1:5" ht="28.8" x14ac:dyDescent="0.3">
      <c r="A18" s="36">
        <v>16</v>
      </c>
      <c r="B18" s="72" t="s">
        <v>147</v>
      </c>
      <c r="C18" s="72" t="s">
        <v>148</v>
      </c>
      <c r="D18" s="78" t="s">
        <v>148</v>
      </c>
    </row>
    <row r="19" spans="1:5" ht="33.6" customHeight="1" x14ac:dyDescent="0.3">
      <c r="A19" s="36">
        <v>17</v>
      </c>
      <c r="B19" s="72" t="s">
        <v>149</v>
      </c>
      <c r="C19" s="72" t="s">
        <v>224</v>
      </c>
      <c r="D19" s="78" t="s">
        <v>224</v>
      </c>
    </row>
    <row r="20" spans="1:5" ht="22.8" customHeight="1" x14ac:dyDescent="0.3">
      <c r="A20" s="36">
        <v>18</v>
      </c>
      <c r="B20" s="72" t="s">
        <v>151</v>
      </c>
      <c r="C20" s="72" t="s">
        <v>179</v>
      </c>
      <c r="D20" s="78" t="s">
        <v>239</v>
      </c>
    </row>
    <row r="21" spans="1:5" ht="43.2" x14ac:dyDescent="0.3">
      <c r="A21" s="36">
        <v>19</v>
      </c>
      <c r="B21" s="72" t="s">
        <v>153</v>
      </c>
      <c r="C21" s="76" t="s">
        <v>154</v>
      </c>
      <c r="D21" s="78" t="s">
        <v>240</v>
      </c>
    </row>
    <row r="22" spans="1:5" ht="28.2" customHeight="1" x14ac:dyDescent="0.3">
      <c r="A22" s="36">
        <v>20</v>
      </c>
      <c r="B22" s="72" t="s">
        <v>155</v>
      </c>
      <c r="C22" s="72" t="s">
        <v>225</v>
      </c>
      <c r="D22" s="78" t="s">
        <v>241</v>
      </c>
    </row>
    <row r="23" spans="1:5" ht="48.6" customHeight="1" x14ac:dyDescent="0.3">
      <c r="A23" s="36">
        <v>21</v>
      </c>
      <c r="B23" s="72" t="s">
        <v>157</v>
      </c>
      <c r="C23" s="72" t="s">
        <v>226</v>
      </c>
      <c r="D23" s="73" t="s">
        <v>159</v>
      </c>
      <c r="E23" t="s">
        <v>227</v>
      </c>
    </row>
    <row r="24" spans="1:5" ht="21.6" customHeight="1" x14ac:dyDescent="0.3">
      <c r="A24" s="36">
        <v>22</v>
      </c>
      <c r="B24" s="72" t="s">
        <v>160</v>
      </c>
      <c r="C24" s="72" t="s">
        <v>161</v>
      </c>
      <c r="D24" s="73"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E0240-2FE5-4446-88FA-D48CDD9A51F3}">
  <dimension ref="A2:D25"/>
  <sheetViews>
    <sheetView topLeftCell="A10" workbookViewId="0">
      <selection activeCell="C8" sqref="C8"/>
    </sheetView>
  </sheetViews>
  <sheetFormatPr defaultRowHeight="14.4" x14ac:dyDescent="0.3"/>
  <cols>
    <col min="1" max="1" width="25.109375" customWidth="1"/>
    <col min="2" max="2" width="66.88671875" customWidth="1"/>
    <col min="3" max="3" width="62.44140625" customWidth="1"/>
  </cols>
  <sheetData>
    <row r="2" spans="1:4" x14ac:dyDescent="0.3">
      <c r="A2" s="71" t="s">
        <v>203</v>
      </c>
      <c r="B2" s="71"/>
      <c r="C2" s="71"/>
      <c r="D2" s="34"/>
    </row>
    <row r="3" spans="1:4" x14ac:dyDescent="0.3">
      <c r="A3" s="6" t="s">
        <v>101</v>
      </c>
      <c r="B3" s="6" t="s">
        <v>102</v>
      </c>
      <c r="C3" s="6" t="s">
        <v>103</v>
      </c>
      <c r="D3" s="34"/>
    </row>
    <row r="4" spans="1:4" ht="45.6" customHeight="1" x14ac:dyDescent="0.3">
      <c r="A4" s="72" t="s">
        <v>104</v>
      </c>
      <c r="B4" s="76" t="s">
        <v>204</v>
      </c>
      <c r="C4" s="78" t="s">
        <v>205</v>
      </c>
    </row>
    <row r="5" spans="1:4" ht="77.400000000000006" customHeight="1" x14ac:dyDescent="0.3">
      <c r="A5" s="72" t="s">
        <v>107</v>
      </c>
      <c r="B5" s="81" t="s">
        <v>108</v>
      </c>
      <c r="C5" s="78" t="s">
        <v>109</v>
      </c>
    </row>
    <row r="6" spans="1:4" ht="17.399999999999999" customHeight="1" x14ac:dyDescent="0.3">
      <c r="A6" s="76" t="s">
        <v>119</v>
      </c>
      <c r="B6" s="35" t="s">
        <v>206</v>
      </c>
      <c r="C6" s="75" t="s">
        <v>120</v>
      </c>
      <c r="D6" s="43"/>
    </row>
    <row r="7" spans="1:4" ht="27.6" customHeight="1" x14ac:dyDescent="0.3">
      <c r="A7" s="72" t="s">
        <v>122</v>
      </c>
      <c r="B7" s="72" t="s">
        <v>207</v>
      </c>
      <c r="C7" s="73" t="s">
        <v>208</v>
      </c>
    </row>
    <row r="8" spans="1:4" ht="22.2" customHeight="1" x14ac:dyDescent="0.3">
      <c r="A8" s="72" t="s">
        <v>110</v>
      </c>
      <c r="B8" s="81" t="s">
        <v>209</v>
      </c>
      <c r="C8" s="83" t="s">
        <v>210</v>
      </c>
    </row>
    <row r="9" spans="1:4" ht="18" customHeight="1" x14ac:dyDescent="0.3">
      <c r="A9" s="72" t="s">
        <v>113</v>
      </c>
      <c r="B9" s="76" t="s">
        <v>167</v>
      </c>
      <c r="C9" s="78" t="s">
        <v>168</v>
      </c>
    </row>
    <row r="10" spans="1:4" ht="28.8" x14ac:dyDescent="0.3">
      <c r="A10" s="72" t="s">
        <v>116</v>
      </c>
      <c r="B10" s="36" t="s">
        <v>117</v>
      </c>
      <c r="C10" s="78" t="s">
        <v>211</v>
      </c>
    </row>
    <row r="11" spans="1:4" ht="25.2" customHeight="1" x14ac:dyDescent="0.3">
      <c r="A11" s="72" t="s">
        <v>137</v>
      </c>
      <c r="B11" s="76" t="s">
        <v>138</v>
      </c>
      <c r="C11" s="82" t="s">
        <v>212</v>
      </c>
    </row>
    <row r="12" spans="1:4" ht="24.6" customHeight="1" x14ac:dyDescent="0.3">
      <c r="A12" s="72" t="s">
        <v>140</v>
      </c>
      <c r="B12" s="76" t="s">
        <v>141</v>
      </c>
      <c r="C12" s="82" t="s">
        <v>213</v>
      </c>
    </row>
    <row r="13" spans="1:4" ht="26.4" customHeight="1" x14ac:dyDescent="0.3">
      <c r="A13" s="72" t="s">
        <v>128</v>
      </c>
      <c r="B13" s="76" t="s">
        <v>214</v>
      </c>
      <c r="C13" s="82" t="s">
        <v>215</v>
      </c>
    </row>
    <row r="14" spans="1:4" ht="23.4" customHeight="1" x14ac:dyDescent="0.3">
      <c r="A14" s="72" t="s">
        <v>131</v>
      </c>
      <c r="B14" s="76" t="s">
        <v>216</v>
      </c>
      <c r="C14" s="82" t="s">
        <v>216</v>
      </c>
    </row>
    <row r="15" spans="1:4" ht="28.8" x14ac:dyDescent="0.3">
      <c r="A15" s="72" t="s">
        <v>135</v>
      </c>
      <c r="B15" s="35" t="s">
        <v>136</v>
      </c>
      <c r="C15" s="82" t="s">
        <v>217</v>
      </c>
    </row>
    <row r="16" spans="1:4" ht="28.8" x14ac:dyDescent="0.3">
      <c r="A16" s="72" t="s">
        <v>218</v>
      </c>
      <c r="B16" s="76" t="s">
        <v>219</v>
      </c>
      <c r="C16" s="82" t="s">
        <v>220</v>
      </c>
    </row>
    <row r="17" spans="1:4" ht="28.2" customHeight="1" x14ac:dyDescent="0.3">
      <c r="A17" s="72" t="s">
        <v>142</v>
      </c>
      <c r="B17" s="76" t="s">
        <v>221</v>
      </c>
      <c r="C17" s="78" t="s">
        <v>222</v>
      </c>
    </row>
    <row r="18" spans="1:4" ht="26.4" customHeight="1" x14ac:dyDescent="0.3">
      <c r="A18" s="72" t="s">
        <v>145</v>
      </c>
      <c r="B18" s="72" t="s">
        <v>223</v>
      </c>
      <c r="C18" s="82" t="s">
        <v>223</v>
      </c>
    </row>
    <row r="19" spans="1:4" ht="19.8" customHeight="1" x14ac:dyDescent="0.3">
      <c r="A19" s="72" t="s">
        <v>147</v>
      </c>
      <c r="B19" s="72" t="s">
        <v>148</v>
      </c>
      <c r="C19" s="82" t="s">
        <v>148</v>
      </c>
    </row>
    <row r="20" spans="1:4" ht="39.6" customHeight="1" x14ac:dyDescent="0.3">
      <c r="A20" s="72" t="s">
        <v>149</v>
      </c>
      <c r="B20" s="72" t="s">
        <v>224</v>
      </c>
      <c r="C20" s="78" t="s">
        <v>121</v>
      </c>
    </row>
    <row r="21" spans="1:4" ht="23.4" customHeight="1" x14ac:dyDescent="0.3">
      <c r="A21" s="72" t="s">
        <v>151</v>
      </c>
      <c r="B21" s="72" t="s">
        <v>179</v>
      </c>
      <c r="C21" s="82" t="s">
        <v>121</v>
      </c>
    </row>
    <row r="22" spans="1:4" ht="22.2" customHeight="1" x14ac:dyDescent="0.3">
      <c r="A22" s="72" t="s">
        <v>153</v>
      </c>
      <c r="B22" s="76" t="s">
        <v>154</v>
      </c>
      <c r="C22" s="82" t="s">
        <v>121</v>
      </c>
    </row>
    <row r="23" spans="1:4" ht="42.6" customHeight="1" x14ac:dyDescent="0.3">
      <c r="A23" s="72" t="s">
        <v>155</v>
      </c>
      <c r="B23" s="72" t="s">
        <v>225</v>
      </c>
      <c r="C23" s="78" t="s">
        <v>121</v>
      </c>
    </row>
    <row r="24" spans="1:4" ht="59.4" customHeight="1" x14ac:dyDescent="0.3">
      <c r="A24" s="72" t="s">
        <v>157</v>
      </c>
      <c r="B24" s="72" t="s">
        <v>226</v>
      </c>
      <c r="C24" s="78" t="s">
        <v>181</v>
      </c>
      <c r="D24" t="s">
        <v>227</v>
      </c>
    </row>
    <row r="25" spans="1:4" ht="19.2" customHeight="1" x14ac:dyDescent="0.3">
      <c r="A25" s="72" t="s">
        <v>160</v>
      </c>
      <c r="B25" s="72" t="s">
        <v>161</v>
      </c>
      <c r="C25" s="73"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AA0AD-521C-4EE8-946C-A29A1B1071A1}">
  <dimension ref="A2:C26"/>
  <sheetViews>
    <sheetView workbookViewId="0">
      <selection activeCell="E5" sqref="E5"/>
    </sheetView>
  </sheetViews>
  <sheetFormatPr defaultRowHeight="14.4" x14ac:dyDescent="0.3"/>
  <cols>
    <col min="1" max="1" width="35.5546875" customWidth="1"/>
    <col min="2" max="2" width="73.44140625" customWidth="1"/>
    <col min="3" max="3" width="70.88671875" customWidth="1"/>
  </cols>
  <sheetData>
    <row r="2" spans="1:3" x14ac:dyDescent="0.3">
      <c r="A2" s="71" t="s">
        <v>182</v>
      </c>
      <c r="B2" s="71"/>
      <c r="C2" s="71"/>
    </row>
    <row r="3" spans="1:3" x14ac:dyDescent="0.3">
      <c r="A3" s="6" t="s">
        <v>101</v>
      </c>
      <c r="B3" s="6" t="s">
        <v>102</v>
      </c>
      <c r="C3" s="6" t="s">
        <v>103</v>
      </c>
    </row>
    <row r="4" spans="1:3" ht="32.4" customHeight="1" x14ac:dyDescent="0.3">
      <c r="A4" s="72" t="s">
        <v>104</v>
      </c>
      <c r="B4" s="72" t="s">
        <v>183</v>
      </c>
      <c r="C4" s="78" t="s">
        <v>184</v>
      </c>
    </row>
    <row r="5" spans="1:3" ht="58.2" customHeight="1" x14ac:dyDescent="0.3">
      <c r="A5" s="72" t="s">
        <v>107</v>
      </c>
      <c r="B5" s="74" t="s">
        <v>108</v>
      </c>
      <c r="C5" s="78" t="s">
        <v>121</v>
      </c>
    </row>
    <row r="6" spans="1:3" ht="18.600000000000001" customHeight="1" x14ac:dyDescent="0.3">
      <c r="A6" s="72" t="s">
        <v>110</v>
      </c>
      <c r="B6" s="76" t="s">
        <v>185</v>
      </c>
      <c r="C6" s="73" t="s">
        <v>186</v>
      </c>
    </row>
    <row r="7" spans="1:3" ht="16.2" customHeight="1" x14ac:dyDescent="0.3">
      <c r="A7" s="72" t="s">
        <v>113</v>
      </c>
      <c r="B7" s="76" t="s">
        <v>187</v>
      </c>
      <c r="C7" s="78" t="s">
        <v>115</v>
      </c>
    </row>
    <row r="8" spans="1:3" ht="13.2" customHeight="1" x14ac:dyDescent="0.3">
      <c r="A8" s="72" t="s">
        <v>116</v>
      </c>
      <c r="B8" s="36" t="s">
        <v>188</v>
      </c>
      <c r="C8" s="73" t="s">
        <v>189</v>
      </c>
    </row>
    <row r="9" spans="1:3" ht="15" customHeight="1" x14ac:dyDescent="0.3">
      <c r="A9" s="76" t="s">
        <v>119</v>
      </c>
      <c r="B9" s="35" t="s">
        <v>120</v>
      </c>
      <c r="C9" s="75" t="s">
        <v>121</v>
      </c>
    </row>
    <row r="10" spans="1:3" ht="14.4" customHeight="1" x14ac:dyDescent="0.3">
      <c r="A10" s="72" t="s">
        <v>122</v>
      </c>
      <c r="B10" s="72" t="s">
        <v>190</v>
      </c>
      <c r="C10" s="73" t="s">
        <v>191</v>
      </c>
    </row>
    <row r="11" spans="1:3" ht="13.8" customHeight="1" x14ac:dyDescent="0.3">
      <c r="A11" s="72" t="s">
        <v>125</v>
      </c>
      <c r="B11" s="76" t="s">
        <v>126</v>
      </c>
      <c r="C11" s="75" t="s">
        <v>127</v>
      </c>
    </row>
    <row r="12" spans="1:3" ht="14.4" customHeight="1" x14ac:dyDescent="0.3">
      <c r="A12" s="72" t="s">
        <v>128</v>
      </c>
      <c r="B12" s="72" t="s">
        <v>192</v>
      </c>
      <c r="C12" s="75" t="s">
        <v>193</v>
      </c>
    </row>
    <row r="13" spans="1:3" ht="13.2" customHeight="1" x14ac:dyDescent="0.3">
      <c r="A13" s="72" t="s">
        <v>131</v>
      </c>
      <c r="B13" s="72" t="s">
        <v>194</v>
      </c>
      <c r="C13" s="75" t="s">
        <v>195</v>
      </c>
    </row>
    <row r="14" spans="1:3" ht="12" customHeight="1" x14ac:dyDescent="0.3">
      <c r="A14" s="72" t="s">
        <v>131</v>
      </c>
      <c r="B14" s="72" t="s">
        <v>196</v>
      </c>
      <c r="C14" s="75" t="s">
        <v>197</v>
      </c>
    </row>
    <row r="15" spans="1:3" ht="15" customHeight="1" x14ac:dyDescent="0.3">
      <c r="A15" s="72" t="s">
        <v>135</v>
      </c>
      <c r="B15" s="35" t="s">
        <v>136</v>
      </c>
      <c r="C15" s="75" t="s">
        <v>121</v>
      </c>
    </row>
    <row r="16" spans="1:3" ht="13.8" customHeight="1" x14ac:dyDescent="0.3">
      <c r="A16" s="72" t="s">
        <v>137</v>
      </c>
      <c r="B16" s="76" t="s">
        <v>138</v>
      </c>
      <c r="C16" s="75" t="s">
        <v>198</v>
      </c>
    </row>
    <row r="17" spans="1:3" ht="12.6" customHeight="1" x14ac:dyDescent="0.3">
      <c r="A17" s="72" t="s">
        <v>140</v>
      </c>
      <c r="B17" s="72" t="s">
        <v>199</v>
      </c>
      <c r="C17" s="75" t="s">
        <v>121</v>
      </c>
    </row>
    <row r="18" spans="1:3" ht="16.8" customHeight="1" x14ac:dyDescent="0.3">
      <c r="A18" s="72" t="s">
        <v>142</v>
      </c>
      <c r="B18" s="76" t="s">
        <v>200</v>
      </c>
      <c r="C18" s="75" t="s">
        <v>121</v>
      </c>
    </row>
    <row r="19" spans="1:3" ht="15.6" customHeight="1" x14ac:dyDescent="0.3">
      <c r="A19" s="72" t="s">
        <v>145</v>
      </c>
      <c r="B19" s="72" t="s">
        <v>178</v>
      </c>
      <c r="C19" s="78" t="s">
        <v>121</v>
      </c>
    </row>
    <row r="20" spans="1:3" ht="16.8" customHeight="1" x14ac:dyDescent="0.3">
      <c r="A20" s="72" t="s">
        <v>147</v>
      </c>
      <c r="B20" s="72" t="s">
        <v>148</v>
      </c>
      <c r="C20" s="78" t="s">
        <v>121</v>
      </c>
    </row>
    <row r="21" spans="1:3" ht="28.2" customHeight="1" x14ac:dyDescent="0.3">
      <c r="A21" s="72" t="s">
        <v>149</v>
      </c>
      <c r="B21" s="72" t="s">
        <v>150</v>
      </c>
      <c r="C21" s="78" t="s">
        <v>121</v>
      </c>
    </row>
    <row r="22" spans="1:3" ht="15" customHeight="1" x14ac:dyDescent="0.3">
      <c r="A22" s="72" t="s">
        <v>151</v>
      </c>
      <c r="B22" s="72" t="s">
        <v>152</v>
      </c>
      <c r="C22" s="78" t="s">
        <v>201</v>
      </c>
    </row>
    <row r="23" spans="1:3" ht="15.6" customHeight="1" x14ac:dyDescent="0.3">
      <c r="A23" s="72" t="s">
        <v>153</v>
      </c>
      <c r="B23" s="76" t="s">
        <v>154</v>
      </c>
      <c r="C23" s="78" t="s">
        <v>121</v>
      </c>
    </row>
    <row r="24" spans="1:3" ht="43.2" customHeight="1" x14ac:dyDescent="0.3">
      <c r="A24" s="72" t="s">
        <v>155</v>
      </c>
      <c r="B24" s="72" t="s">
        <v>180</v>
      </c>
      <c r="C24" s="78" t="s">
        <v>202</v>
      </c>
    </row>
    <row r="25" spans="1:3" ht="52.2" customHeight="1" x14ac:dyDescent="0.3">
      <c r="A25" s="72" t="s">
        <v>157</v>
      </c>
      <c r="B25" s="72" t="s">
        <v>158</v>
      </c>
      <c r="C25" s="73" t="s">
        <v>159</v>
      </c>
    </row>
    <row r="26" spans="1:3" ht="23.4" customHeight="1" x14ac:dyDescent="0.3">
      <c r="A26" s="72" t="s">
        <v>160</v>
      </c>
      <c r="B26" s="72" t="s">
        <v>161</v>
      </c>
      <c r="C26" s="73" t="s">
        <v>162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EA0C-3439-4ED1-A704-560528FB8A12}">
  <dimension ref="A1:D26"/>
  <sheetViews>
    <sheetView topLeftCell="A24" workbookViewId="0">
      <selection activeCell="C4" sqref="C4"/>
    </sheetView>
  </sheetViews>
  <sheetFormatPr defaultRowHeight="14.4" x14ac:dyDescent="0.3"/>
  <cols>
    <col min="1" max="1" width="10.88671875" customWidth="1"/>
    <col min="2" max="2" width="30.5546875" customWidth="1"/>
    <col min="3" max="3" width="72.6640625" customWidth="1"/>
    <col min="4" max="4" width="85" customWidth="1"/>
  </cols>
  <sheetData>
    <row r="1" spans="1:4" ht="21" x14ac:dyDescent="0.4">
      <c r="A1" s="70" t="s">
        <v>97</v>
      </c>
    </row>
    <row r="2" spans="1:4" x14ac:dyDescent="0.3">
      <c r="A2" s="71" t="s">
        <v>98</v>
      </c>
      <c r="B2" s="71" t="s">
        <v>163</v>
      </c>
      <c r="C2" s="71"/>
      <c r="D2" s="71"/>
    </row>
    <row r="3" spans="1:4" x14ac:dyDescent="0.3">
      <c r="A3" s="6" t="s">
        <v>100</v>
      </c>
      <c r="B3" s="6" t="s">
        <v>101</v>
      </c>
      <c r="C3" s="6" t="s">
        <v>102</v>
      </c>
      <c r="D3" s="6" t="s">
        <v>103</v>
      </c>
    </row>
    <row r="4" spans="1:4" ht="27" customHeight="1" x14ac:dyDescent="0.3">
      <c r="A4" s="36">
        <v>1</v>
      </c>
      <c r="B4" s="72" t="s">
        <v>104</v>
      </c>
      <c r="C4" s="72" t="s">
        <v>105</v>
      </c>
      <c r="D4" s="78" t="s">
        <v>164</v>
      </c>
    </row>
    <row r="5" spans="1:4" ht="17.399999999999999" customHeight="1" x14ac:dyDescent="0.3">
      <c r="A5" s="36">
        <v>2</v>
      </c>
      <c r="B5" s="72" t="s">
        <v>110</v>
      </c>
      <c r="C5" s="76" t="s">
        <v>165</v>
      </c>
      <c r="D5" s="79" t="s">
        <v>166</v>
      </c>
    </row>
    <row r="6" spans="1:4" ht="15.6" customHeight="1" x14ac:dyDescent="0.3">
      <c r="A6" s="36">
        <v>3</v>
      </c>
      <c r="B6" s="72" t="s">
        <v>113</v>
      </c>
      <c r="C6" s="76" t="s">
        <v>167</v>
      </c>
      <c r="D6" s="73" t="s">
        <v>168</v>
      </c>
    </row>
    <row r="7" spans="1:4" ht="16.8" customHeight="1" x14ac:dyDescent="0.3">
      <c r="A7" s="36">
        <v>4</v>
      </c>
      <c r="B7" s="72" t="s">
        <v>116</v>
      </c>
      <c r="C7" s="35" t="s">
        <v>117</v>
      </c>
      <c r="D7" s="73" t="s">
        <v>169</v>
      </c>
    </row>
    <row r="8" spans="1:4" ht="16.2" customHeight="1" x14ac:dyDescent="0.3">
      <c r="A8" s="36">
        <v>5</v>
      </c>
      <c r="B8" s="76" t="s">
        <v>119</v>
      </c>
      <c r="C8" s="35" t="s">
        <v>120</v>
      </c>
      <c r="D8" s="75" t="s">
        <v>121</v>
      </c>
    </row>
    <row r="9" spans="1:4" ht="15.6" customHeight="1" x14ac:dyDescent="0.3">
      <c r="A9" s="36">
        <v>6</v>
      </c>
      <c r="B9" s="72" t="s">
        <v>122</v>
      </c>
      <c r="C9" s="72" t="s">
        <v>170</v>
      </c>
      <c r="D9" s="77" t="s">
        <v>171</v>
      </c>
    </row>
    <row r="10" spans="1:4" ht="14.4" customHeight="1" x14ac:dyDescent="0.3">
      <c r="A10" s="36">
        <v>7</v>
      </c>
      <c r="B10" s="72" t="s">
        <v>172</v>
      </c>
      <c r="C10" s="72" t="s">
        <v>173</v>
      </c>
      <c r="D10" s="73" t="s">
        <v>174</v>
      </c>
    </row>
    <row r="11" spans="1:4" ht="15" customHeight="1" x14ac:dyDescent="0.3">
      <c r="A11" s="36">
        <v>8</v>
      </c>
      <c r="B11" s="72" t="s">
        <v>128</v>
      </c>
      <c r="C11" s="72" t="s">
        <v>129</v>
      </c>
      <c r="D11" s="78" t="s">
        <v>130</v>
      </c>
    </row>
    <row r="12" spans="1:4" ht="16.8" customHeight="1" x14ac:dyDescent="0.3">
      <c r="A12" s="36">
        <v>9</v>
      </c>
      <c r="B12" s="72" t="s">
        <v>131</v>
      </c>
      <c r="C12" s="72" t="s">
        <v>132</v>
      </c>
      <c r="D12" s="71" t="s">
        <v>175</v>
      </c>
    </row>
    <row r="13" spans="1:4" ht="12.6" customHeight="1" x14ac:dyDescent="0.3">
      <c r="A13" s="36">
        <v>10</v>
      </c>
      <c r="B13" s="72" t="s">
        <v>131</v>
      </c>
      <c r="C13" s="72" t="s">
        <v>134</v>
      </c>
      <c r="D13" s="71" t="s">
        <v>176</v>
      </c>
    </row>
    <row r="14" spans="1:4" ht="13.8" customHeight="1" x14ac:dyDescent="0.3">
      <c r="A14" s="36">
        <v>11</v>
      </c>
      <c r="B14" s="72" t="s">
        <v>135</v>
      </c>
      <c r="C14" s="35" t="s">
        <v>136</v>
      </c>
      <c r="D14" s="73" t="s">
        <v>121</v>
      </c>
    </row>
    <row r="15" spans="1:4" ht="14.4" customHeight="1" x14ac:dyDescent="0.3">
      <c r="A15" s="36">
        <v>12</v>
      </c>
      <c r="B15" s="72" t="s">
        <v>137</v>
      </c>
      <c r="C15" s="76" t="s">
        <v>138</v>
      </c>
      <c r="D15" s="80" t="s">
        <v>121</v>
      </c>
    </row>
    <row r="16" spans="1:4" ht="15.6" customHeight="1" x14ac:dyDescent="0.3">
      <c r="A16" s="36">
        <v>13</v>
      </c>
      <c r="B16" s="72" t="s">
        <v>140</v>
      </c>
      <c r="C16" s="76" t="s">
        <v>141</v>
      </c>
      <c r="D16" s="78" t="s">
        <v>121</v>
      </c>
    </row>
    <row r="17" spans="1:4" ht="22.2" customHeight="1" x14ac:dyDescent="0.3">
      <c r="A17" s="36">
        <v>14</v>
      </c>
      <c r="B17" s="72" t="s">
        <v>142</v>
      </c>
      <c r="C17" s="76" t="s">
        <v>143</v>
      </c>
      <c r="D17" s="78" t="s">
        <v>177</v>
      </c>
    </row>
    <row r="18" spans="1:4" ht="16.8" customHeight="1" x14ac:dyDescent="0.3">
      <c r="A18" s="36">
        <v>15</v>
      </c>
      <c r="B18" s="72" t="s">
        <v>145</v>
      </c>
      <c r="C18" s="72" t="s">
        <v>178</v>
      </c>
      <c r="D18" s="78" t="s">
        <v>121</v>
      </c>
    </row>
    <row r="19" spans="1:4" ht="13.8" customHeight="1" x14ac:dyDescent="0.3">
      <c r="A19" s="36">
        <v>16</v>
      </c>
      <c r="B19" s="72" t="s">
        <v>147</v>
      </c>
      <c r="C19" s="72" t="s">
        <v>148</v>
      </c>
      <c r="D19" s="78" t="s">
        <v>121</v>
      </c>
    </row>
    <row r="20" spans="1:4" ht="30" customHeight="1" x14ac:dyDescent="0.3">
      <c r="A20" s="36">
        <v>17</v>
      </c>
      <c r="B20" s="72" t="s">
        <v>149</v>
      </c>
      <c r="C20" s="72" t="s">
        <v>150</v>
      </c>
      <c r="D20" s="78" t="s">
        <v>121</v>
      </c>
    </row>
    <row r="21" spans="1:4" ht="13.2" customHeight="1" x14ac:dyDescent="0.3">
      <c r="A21" s="36">
        <v>18</v>
      </c>
      <c r="B21" s="72" t="s">
        <v>151</v>
      </c>
      <c r="C21" s="72" t="s">
        <v>179</v>
      </c>
      <c r="D21" s="78" t="s">
        <v>121</v>
      </c>
    </row>
    <row r="22" spans="1:4" ht="12.6" customHeight="1" x14ac:dyDescent="0.3">
      <c r="A22" s="36">
        <v>19</v>
      </c>
      <c r="B22" s="72" t="s">
        <v>153</v>
      </c>
      <c r="C22" s="76" t="s">
        <v>154</v>
      </c>
      <c r="D22" s="78" t="s">
        <v>121</v>
      </c>
    </row>
    <row r="23" spans="1:4" ht="42" customHeight="1" x14ac:dyDescent="0.3">
      <c r="A23" s="36">
        <v>20</v>
      </c>
      <c r="B23" s="72" t="s">
        <v>155</v>
      </c>
      <c r="C23" s="72" t="s">
        <v>180</v>
      </c>
      <c r="D23" s="78" t="s">
        <v>121</v>
      </c>
    </row>
    <row r="24" spans="1:4" ht="80.400000000000006" customHeight="1" x14ac:dyDescent="0.3">
      <c r="A24" s="36">
        <v>21</v>
      </c>
      <c r="B24" s="72" t="s">
        <v>107</v>
      </c>
      <c r="C24" s="72" t="s">
        <v>108</v>
      </c>
      <c r="D24" s="78" t="s">
        <v>121</v>
      </c>
    </row>
    <row r="25" spans="1:4" ht="48.6" customHeight="1" x14ac:dyDescent="0.3">
      <c r="A25" s="36">
        <v>22</v>
      </c>
      <c r="B25" s="72" t="s">
        <v>157</v>
      </c>
      <c r="C25" s="72" t="s">
        <v>158</v>
      </c>
      <c r="D25" s="73" t="s">
        <v>181</v>
      </c>
    </row>
    <row r="26" spans="1:4" ht="25.2" customHeight="1" x14ac:dyDescent="0.3">
      <c r="A26" s="36">
        <v>23</v>
      </c>
      <c r="B26" s="72" t="s">
        <v>160</v>
      </c>
      <c r="C26" s="72" t="s">
        <v>161</v>
      </c>
      <c r="D26" s="73"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BF22B-7E58-47BE-B8B8-B718D9D01B14}">
  <dimension ref="A1:D26"/>
  <sheetViews>
    <sheetView topLeftCell="A17" workbookViewId="0">
      <selection activeCell="E4" sqref="E4"/>
    </sheetView>
  </sheetViews>
  <sheetFormatPr defaultRowHeight="14.4" x14ac:dyDescent="0.3"/>
  <cols>
    <col min="1" max="1" width="8.77734375" customWidth="1"/>
    <col min="2" max="2" width="19.88671875" customWidth="1"/>
    <col min="3" max="3" width="109.88671875" customWidth="1"/>
    <col min="4" max="4" width="88.21875" customWidth="1"/>
  </cols>
  <sheetData>
    <row r="1" spans="1:4" ht="21" x14ac:dyDescent="0.4">
      <c r="A1" s="70" t="s">
        <v>97</v>
      </c>
    </row>
    <row r="2" spans="1:4" x14ac:dyDescent="0.3">
      <c r="A2" s="71" t="s">
        <v>98</v>
      </c>
      <c r="B2" s="71" t="s">
        <v>99</v>
      </c>
      <c r="C2" s="71"/>
      <c r="D2" s="71"/>
    </row>
    <row r="3" spans="1:4" x14ac:dyDescent="0.3">
      <c r="A3" s="6" t="s">
        <v>100</v>
      </c>
      <c r="B3" s="6" t="s">
        <v>101</v>
      </c>
      <c r="C3" s="6" t="s">
        <v>102</v>
      </c>
      <c r="D3" s="6" t="s">
        <v>103</v>
      </c>
    </row>
    <row r="4" spans="1:4" ht="37.799999999999997" customHeight="1" x14ac:dyDescent="0.3">
      <c r="A4" s="36">
        <v>1</v>
      </c>
      <c r="B4" s="72" t="s">
        <v>104</v>
      </c>
      <c r="C4" s="72" t="s">
        <v>105</v>
      </c>
      <c r="D4" s="73" t="s">
        <v>106</v>
      </c>
    </row>
    <row r="5" spans="1:4" ht="51.6" customHeight="1" x14ac:dyDescent="0.3">
      <c r="A5" s="36">
        <v>2</v>
      </c>
      <c r="B5" s="72" t="s">
        <v>107</v>
      </c>
      <c r="C5" s="74" t="s">
        <v>108</v>
      </c>
      <c r="D5" s="75" t="s">
        <v>109</v>
      </c>
    </row>
    <row r="6" spans="1:4" ht="16.8" customHeight="1" x14ac:dyDescent="0.3">
      <c r="A6" s="36">
        <v>3</v>
      </c>
      <c r="B6" s="72" t="s">
        <v>110</v>
      </c>
      <c r="C6" s="76" t="s">
        <v>111</v>
      </c>
      <c r="D6" s="73" t="s">
        <v>112</v>
      </c>
    </row>
    <row r="7" spans="1:4" ht="22.8" customHeight="1" x14ac:dyDescent="0.3">
      <c r="A7" s="36">
        <v>4</v>
      </c>
      <c r="B7" s="72" t="s">
        <v>113</v>
      </c>
      <c r="C7" s="76" t="s">
        <v>114</v>
      </c>
      <c r="D7" s="75" t="s">
        <v>115</v>
      </c>
    </row>
    <row r="8" spans="1:4" ht="16.8" customHeight="1" x14ac:dyDescent="0.3">
      <c r="A8" s="36">
        <v>5</v>
      </c>
      <c r="B8" s="72" t="s">
        <v>116</v>
      </c>
      <c r="C8" s="36" t="s">
        <v>117</v>
      </c>
      <c r="D8" s="73" t="s">
        <v>118</v>
      </c>
    </row>
    <row r="9" spans="1:4" ht="16.8" customHeight="1" x14ac:dyDescent="0.3">
      <c r="A9" s="36">
        <v>6</v>
      </c>
      <c r="B9" s="76" t="s">
        <v>119</v>
      </c>
      <c r="C9" s="35" t="s">
        <v>120</v>
      </c>
      <c r="D9" s="75" t="s">
        <v>121</v>
      </c>
    </row>
    <row r="10" spans="1:4" ht="28.2" customHeight="1" x14ac:dyDescent="0.3">
      <c r="A10" s="36">
        <v>7</v>
      </c>
      <c r="B10" s="72" t="s">
        <v>122</v>
      </c>
      <c r="C10" s="72" t="s">
        <v>123</v>
      </c>
      <c r="D10" s="77" t="s">
        <v>124</v>
      </c>
    </row>
    <row r="11" spans="1:4" ht="19.8" customHeight="1" x14ac:dyDescent="0.3">
      <c r="A11" s="36">
        <v>8</v>
      </c>
      <c r="B11" s="72" t="s">
        <v>125</v>
      </c>
      <c r="C11" s="76" t="s">
        <v>126</v>
      </c>
      <c r="D11" s="75" t="s">
        <v>127</v>
      </c>
    </row>
    <row r="12" spans="1:4" ht="16.2" customHeight="1" x14ac:dyDescent="0.3">
      <c r="A12" s="36">
        <v>9</v>
      </c>
      <c r="B12" s="72" t="s">
        <v>128</v>
      </c>
      <c r="C12" s="72" t="s">
        <v>129</v>
      </c>
      <c r="D12" s="78" t="s">
        <v>130</v>
      </c>
    </row>
    <row r="13" spans="1:4" ht="14.4" customHeight="1" x14ac:dyDescent="0.3">
      <c r="A13" s="36">
        <v>10</v>
      </c>
      <c r="B13" s="72" t="s">
        <v>131</v>
      </c>
      <c r="C13" s="72" t="s">
        <v>132</v>
      </c>
      <c r="D13" s="78" t="s">
        <v>133</v>
      </c>
    </row>
    <row r="14" spans="1:4" ht="12.6" customHeight="1" x14ac:dyDescent="0.3">
      <c r="A14" s="36">
        <v>11</v>
      </c>
      <c r="B14" s="72" t="s">
        <v>131</v>
      </c>
      <c r="C14" s="72" t="s">
        <v>134</v>
      </c>
      <c r="D14" s="78" t="s">
        <v>134</v>
      </c>
    </row>
    <row r="15" spans="1:4" ht="16.2" customHeight="1" x14ac:dyDescent="0.3">
      <c r="A15" s="36">
        <v>12</v>
      </c>
      <c r="B15" s="72" t="s">
        <v>135</v>
      </c>
      <c r="C15" s="35" t="s">
        <v>136</v>
      </c>
      <c r="D15" s="73" t="s">
        <v>121</v>
      </c>
    </row>
    <row r="16" spans="1:4" ht="12.6" customHeight="1" x14ac:dyDescent="0.3">
      <c r="A16" s="36">
        <v>13</v>
      </c>
      <c r="B16" s="72" t="s">
        <v>137</v>
      </c>
      <c r="C16" s="76" t="s">
        <v>138</v>
      </c>
      <c r="D16" s="78" t="s">
        <v>139</v>
      </c>
    </row>
    <row r="17" spans="1:4" ht="13.2" customHeight="1" x14ac:dyDescent="0.3">
      <c r="A17" s="36">
        <v>14</v>
      </c>
      <c r="B17" s="72" t="s">
        <v>140</v>
      </c>
      <c r="C17" s="76" t="s">
        <v>141</v>
      </c>
      <c r="D17" s="78" t="s">
        <v>121</v>
      </c>
    </row>
    <row r="18" spans="1:4" ht="15" customHeight="1" x14ac:dyDescent="0.3">
      <c r="A18" s="36">
        <v>15</v>
      </c>
      <c r="B18" s="72" t="s">
        <v>142</v>
      </c>
      <c r="C18" s="76" t="s">
        <v>143</v>
      </c>
      <c r="D18" s="78" t="s">
        <v>144</v>
      </c>
    </row>
    <row r="19" spans="1:4" ht="15" customHeight="1" x14ac:dyDescent="0.3">
      <c r="A19" s="36">
        <v>16</v>
      </c>
      <c r="B19" s="72" t="s">
        <v>145</v>
      </c>
      <c r="C19" s="72" t="s">
        <v>146</v>
      </c>
      <c r="D19" s="78" t="s">
        <v>121</v>
      </c>
    </row>
    <row r="20" spans="1:4" ht="13.8" customHeight="1" x14ac:dyDescent="0.3">
      <c r="A20" s="36">
        <v>17</v>
      </c>
      <c r="B20" s="72" t="s">
        <v>147</v>
      </c>
      <c r="C20" s="72" t="s">
        <v>148</v>
      </c>
      <c r="D20" s="78" t="s">
        <v>121</v>
      </c>
    </row>
    <row r="21" spans="1:4" ht="16.2" customHeight="1" x14ac:dyDescent="0.3">
      <c r="A21" s="36">
        <v>18</v>
      </c>
      <c r="B21" s="72" t="s">
        <v>149</v>
      </c>
      <c r="C21" s="72" t="s">
        <v>150</v>
      </c>
      <c r="D21" s="78" t="s">
        <v>121</v>
      </c>
    </row>
    <row r="22" spans="1:4" ht="14.4" customHeight="1" x14ac:dyDescent="0.3">
      <c r="A22" s="36">
        <v>19</v>
      </c>
      <c r="B22" s="72" t="s">
        <v>151</v>
      </c>
      <c r="C22" s="72" t="s">
        <v>152</v>
      </c>
      <c r="D22" s="78" t="s">
        <v>121</v>
      </c>
    </row>
    <row r="23" spans="1:4" ht="15.6" customHeight="1" x14ac:dyDescent="0.3">
      <c r="A23" s="36">
        <v>20</v>
      </c>
      <c r="B23" s="72" t="s">
        <v>153</v>
      </c>
      <c r="C23" s="76" t="s">
        <v>154</v>
      </c>
      <c r="D23" s="78" t="s">
        <v>121</v>
      </c>
    </row>
    <row r="24" spans="1:4" ht="13.2" customHeight="1" x14ac:dyDescent="0.3">
      <c r="A24" s="36">
        <v>21</v>
      </c>
      <c r="B24" s="72" t="s">
        <v>155</v>
      </c>
      <c r="C24" s="72" t="s">
        <v>156</v>
      </c>
      <c r="D24" s="78" t="s">
        <v>121</v>
      </c>
    </row>
    <row r="25" spans="1:4" ht="14.4" customHeight="1" x14ac:dyDescent="0.3">
      <c r="A25" s="36">
        <v>22</v>
      </c>
      <c r="B25" s="72" t="s">
        <v>157</v>
      </c>
      <c r="C25" s="72" t="s">
        <v>158</v>
      </c>
      <c r="D25" s="73" t="s">
        <v>159</v>
      </c>
    </row>
    <row r="26" spans="1:4" ht="17.399999999999999" customHeight="1" x14ac:dyDescent="0.3">
      <c r="A26" s="36">
        <v>23</v>
      </c>
      <c r="B26" s="72" t="s">
        <v>160</v>
      </c>
      <c r="C26" s="72" t="s">
        <v>161</v>
      </c>
      <c r="D26" s="73" t="s">
        <v>162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7" ma:contentTypeDescription="Create a new document." ma:contentTypeScope="" ma:versionID="d2be36e3c00f7abf38b6f33843126e14">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8c4f59d0187606e0a6d88ad3be44581c"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Props1.xml><?xml version="1.0" encoding="utf-8"?>
<ds:datastoreItem xmlns:ds="http://schemas.openxmlformats.org/officeDocument/2006/customXml" ds:itemID="{9CE1A011-7D6E-4A71-BC19-03F0E3024059}"/>
</file>

<file path=customXml/itemProps2.xml><?xml version="1.0" encoding="utf-8"?>
<ds:datastoreItem xmlns:ds="http://schemas.openxmlformats.org/officeDocument/2006/customXml" ds:itemID="{BD9B5E00-0090-462D-8DFA-BD412A05D620}"/>
</file>

<file path=customXml/itemProps3.xml><?xml version="1.0" encoding="utf-8"?>
<ds:datastoreItem xmlns:ds="http://schemas.openxmlformats.org/officeDocument/2006/customXml" ds:itemID="{1A379BAA-2164-493C-A6AC-82E834B3C0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inventaris percl1 laptops</vt:lpstr>
      <vt:lpstr>Laptop1_11,6"Cl</vt:lpstr>
      <vt:lpstr>Laptop1-11,6"x360</vt:lpstr>
      <vt:lpstr>Laptop1-14"Cl</vt:lpstr>
      <vt:lpstr>Laptop2-14"Cl</vt:lpstr>
      <vt:lpstr>Laptop2-15,6"Cl</vt:lpstr>
      <vt:lpstr>Laptop2-x360</vt:lpstr>
      <vt:lpstr>Laptop3-Cl</vt:lpstr>
      <vt:lpstr>Laptop3-x360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 Vrijders</dc:creator>
  <cp:lastModifiedBy>An Vrijders</cp:lastModifiedBy>
  <dcterms:created xsi:type="dcterms:W3CDTF">2023-09-04T12:31:41Z</dcterms:created>
  <dcterms:modified xsi:type="dcterms:W3CDTF">2023-09-04T13:06:50Z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