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guimard.sharepoint.com/sites/BES/DOKO Raamovereenkomsten/BYOD/07 Offertes kandidaten/perceel2/"/>
    </mc:Choice>
  </mc:AlternateContent>
  <xr:revisionPtr revIDLastSave="30" documentId="8_{5EE17EA2-9613-4192-80E3-2B63C5D1FFD9}" xr6:coauthVersionLast="47" xr6:coauthVersionMax="47" xr10:uidLastSave="{E722D7D7-9571-413A-A779-40212321A377}"/>
  <bookViews>
    <workbookView xWindow="-28920" yWindow="-120" windowWidth="29040" windowHeight="15840" xr2:uid="{A40C1F2C-C908-4287-B0F9-BE25C396BB9D}"/>
  </bookViews>
  <sheets>
    <sheet name="inventaris prcl2 chromebooks" sheetId="1" r:id="rId1"/>
    <sheet name="chromebook1" sheetId="2" r:id="rId2"/>
    <sheet name="chromebook2touch360°" sheetId="3" r:id="rId3"/>
    <sheet name="chromebook3touch360°, pen" sheetId="4" r:id="rId4"/>
    <sheet name="chromebook4touch360°, pe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 l="1"/>
  <c r="H22" i="1"/>
  <c r="H21" i="1"/>
  <c r="H20" i="1"/>
  <c r="H19" i="1"/>
  <c r="H18" i="1"/>
  <c r="H17" i="1"/>
  <c r="H16" i="1"/>
  <c r="H24" i="1" s="1"/>
  <c r="H14" i="1"/>
  <c r="H13" i="1"/>
  <c r="H12" i="1"/>
  <c r="H11" i="1"/>
</calcChain>
</file>

<file path=xl/sharedStrings.xml><?xml version="1.0" encoding="utf-8"?>
<sst xmlns="http://schemas.openxmlformats.org/spreadsheetml/2006/main" count="326" uniqueCount="170">
  <si>
    <t>BIJLAGE III.B</t>
  </si>
  <si>
    <t>VOORWERP VAN DE OPDRACHT:</t>
  </si>
  <si>
    <t xml:space="preserve">Raamovereenkomst “Bring Your Own Device (BYOD)”: aankoop en huur van windows laptops A-merken, Chromebooks A-merken en tablets met iOS voor leerlingen (aankoop en huur) en voor scholen (enkel huur) met all-in onderhoudscontract              </t>
  </si>
  <si>
    <t>inventaris prijs</t>
  </si>
  <si>
    <t>REFERENTIE VAN DE OPDRACHT:</t>
  </si>
  <si>
    <t>DOKO-2021/KDS02</t>
  </si>
  <si>
    <t>TYPE OPDRACHT:</t>
  </si>
  <si>
    <t>Overheidsopdracht voor Leveringen, openbare procedure, met Europese bekendmaking</t>
  </si>
  <si>
    <t>AANBESTEDENDE OVERHEID:</t>
  </si>
  <si>
    <t>vzw Diensten ter Ondersteuning van het Katholiek Onderwijs (vzw DOKO)
Guimardstraat - 1040 Brussel
KBO: BE 0407.693.968
https://www.doko.be/
Contactpersoon: Kristine De Saeger
kristine.desaeger@katholiekonderwijs.vlaanderen</t>
  </si>
  <si>
    <t>Dit is een inventaris per perceel. De minimum technische specificaties zijn per tabblad opgelijst. In het TOTAAL noteert men alle gevraagde prijzen.</t>
  </si>
  <si>
    <t>TOTAALPRIJS perceel 2 CHROMEBOOKS</t>
  </si>
  <si>
    <t>CHROMEBOOKS</t>
  </si>
  <si>
    <t>Totaalprijs excl btw</t>
  </si>
  <si>
    <t>Totaalprijs excl btw in letters</t>
  </si>
  <si>
    <t>Totaalprijs incl btw</t>
  </si>
  <si>
    <t>Postnr</t>
  </si>
  <si>
    <t>INVENTARIS                        beschrijving CHROMEBOOKS</t>
  </si>
  <si>
    <t>Type</t>
  </si>
  <si>
    <t>weging</t>
  </si>
  <si>
    <t>KOOP EHP    excl btw     door leerling</t>
  </si>
  <si>
    <t>HUUR EHP dr leerling over 48 mndn   excl btw</t>
  </si>
  <si>
    <t xml:space="preserve">HUUR EHP  dr school over 48 mndn excl btw    </t>
  </si>
  <si>
    <t>TOTAAL</t>
  </si>
  <si>
    <t xml:space="preserve">aangeboden product </t>
  </si>
  <si>
    <t>Chromebook instap1-incl sleeve- incl ChromeOS- AUE updates min tot juni 2029</t>
  </si>
  <si>
    <t>11,6 inch</t>
  </si>
  <si>
    <t>Chromebook instap2-convertible touchscreen-incl sleeve- incl ChromeOS- AUE updates min tot juni 2029</t>
  </si>
  <si>
    <t>11,6 inch 360°</t>
  </si>
  <si>
    <t>zonder pen</t>
  </si>
  <si>
    <t>Chromebook instap3-convertible touchscreen-incl sleeve- incl ChromeOS - AUE updates min tot juni 2029 + pen</t>
  </si>
  <si>
    <t>Chromebook 4  - convertible touchscreen-incl sleeve- incl ChromeOS - AUE updates min tot juni 2029 + pen</t>
  </si>
  <si>
    <t>inclusief</t>
  </si>
  <si>
    <t xml:space="preserve"> 4 jaar onsite next business day inclusief schadedekking  inclusief</t>
  </si>
  <si>
    <t>PM</t>
  </si>
  <si>
    <t>5 optie</t>
  </si>
  <si>
    <t xml:space="preserve">diefstal en branddekking  </t>
  </si>
  <si>
    <t>6 optie</t>
  </si>
  <si>
    <t xml:space="preserve">extra 1 jaar onsite next business day inclusief batterijgarantie  en schadedekking  </t>
  </si>
  <si>
    <t>7 optie</t>
  </si>
  <si>
    <t>HDMI poort</t>
  </si>
  <si>
    <t>8 optie</t>
  </si>
  <si>
    <t>adapter met netwerk RJ-45- HDMI en minimum 2 USBpoorten</t>
  </si>
  <si>
    <t>9 optie</t>
  </si>
  <si>
    <t>Optische muis USB-draad</t>
  </si>
  <si>
    <t>10 optie</t>
  </si>
  <si>
    <t>Optische muis Bluetooth</t>
  </si>
  <si>
    <t>11 optie</t>
  </si>
  <si>
    <t>netwerkkaart Gigabit Ethernet aansluiting (RJ45), geen adapter toegelaten</t>
  </si>
  <si>
    <t>12 optie</t>
  </si>
  <si>
    <t>actieve pendevice voor touchscreen (USIpen of gelijkwaardig)</t>
  </si>
  <si>
    <t>Totaal</t>
  </si>
  <si>
    <t>1.  De beoordeling van dit criterium zal gebeuren op basis van een gewogen prijs. Deze gewogen prijs wordt berekend door per post op de inventaris de opgegeven prijs te vermenigvuldigen met het hiervoor in de inventaris bepaalde gewicht 'wegingscoëfficiënt'</t>
  </si>
  <si>
    <t xml:space="preserve"> 2. De totale gewogen prijs wordt bekomen door de som te maken van alle theoretische deelprijzen (opgegeven eenheidsprijs per post x gewicht).</t>
  </si>
  <si>
    <t xml:space="preserve">3. Deze som wordt vervolgens beoordeeld volgens de regel van drie: </t>
  </si>
  <si>
    <t xml:space="preserve"> Score offerte = (prijs laagste offerte/ prijs offerte) * 50 </t>
  </si>
  <si>
    <t>max punten = 50 punten (aankoopprijs en prijs 'buiten garantie')</t>
  </si>
  <si>
    <t xml:space="preserve">De eenheidsprijzen dienen opgegeven te worden tot 2 cijfers na de komma. </t>
  </si>
  <si>
    <t>chromebook1</t>
  </si>
  <si>
    <t>INVENTARIS</t>
  </si>
  <si>
    <t>Chromebook 1</t>
  </si>
  <si>
    <t>INSTAP</t>
  </si>
  <si>
    <t>nr</t>
  </si>
  <si>
    <t>Onderdeel</t>
  </si>
  <si>
    <t>Min vereisten</t>
  </si>
  <si>
    <t>Type chromebook</t>
  </si>
  <si>
    <r>
      <t>De chromebook is een stevig business toestel gemaakt voor intensieve verplaatsingen door actieve jongeren om schadegevallen zo veel als mogelijk te beperken.</t>
    </r>
    <r>
      <rPr>
        <sz val="11"/>
        <color rgb="FFFF0000"/>
        <rFont val="Calibri"/>
        <family val="2"/>
        <scheme val="minor"/>
      </rPr>
      <t xml:space="preserve"> </t>
    </r>
    <r>
      <rPr>
        <sz val="11"/>
        <rFont val="Calibri"/>
        <family val="2"/>
        <scheme val="minor"/>
      </rPr>
      <t>De fabrikant moet minstens marktaandeel hebben van 5% volgens IDC Worldwide Quarterly PC Tracker.</t>
    </r>
  </si>
  <si>
    <t xml:space="preserve"> Type behuizing</t>
  </si>
  <si>
    <r>
      <rPr>
        <sz val="11"/>
        <color theme="1"/>
        <rFont val="Calibri"/>
        <family val="2"/>
        <scheme val="minor"/>
      </rPr>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r>
  </si>
  <si>
    <t>Processor</t>
  </si>
  <si>
    <t>Celeron dual core of gelijkwaardig</t>
  </si>
  <si>
    <t>Intern Geheugen</t>
  </si>
  <si>
    <r>
      <t>1 x 4GB DDR4</t>
    </r>
    <r>
      <rPr>
        <sz val="11"/>
        <color rgb="FFFF0000"/>
        <rFont val="Calibri"/>
        <family val="2"/>
        <scheme val="minor"/>
      </rPr>
      <t xml:space="preserve"> </t>
    </r>
  </si>
  <si>
    <t>Harde schijf</t>
  </si>
  <si>
    <r>
      <t xml:space="preserve">32GB eMMC </t>
    </r>
    <r>
      <rPr>
        <sz val="11"/>
        <color rgb="FFFF0000"/>
        <rFont val="Calibri"/>
        <family val="2"/>
        <scheme val="minor"/>
      </rPr>
      <t xml:space="preserve">               </t>
    </r>
    <r>
      <rPr>
        <sz val="11"/>
        <color theme="1"/>
        <rFont val="Calibri"/>
        <family val="2"/>
        <scheme val="minor"/>
      </rPr>
      <t xml:space="preserve">   </t>
    </r>
  </si>
  <si>
    <t>Grafische kaart/ beeldscherm</t>
  </si>
  <si>
    <r>
      <rPr>
        <sz val="11"/>
        <rFont val="Calibri"/>
        <family val="2"/>
        <scheme val="minor"/>
      </rPr>
      <t>HD ,  LED, Niet weerkaatsend, Onboard Integrated Graphics</t>
    </r>
    <r>
      <rPr>
        <sz val="11"/>
        <color theme="1"/>
        <rFont val="Calibri"/>
        <family val="2"/>
        <scheme val="minor"/>
      </rPr>
      <t xml:space="preserve">
</t>
    </r>
  </si>
  <si>
    <t>scherm</t>
  </si>
  <si>
    <t xml:space="preserve">11,6 inch </t>
  </si>
  <si>
    <t>Poorten 1</t>
  </si>
  <si>
    <t>2 x USB 3.1  laatste generatie</t>
  </si>
  <si>
    <t>Poorten 2</t>
  </si>
  <si>
    <t xml:space="preserve">1 x USB -C poort  Gen 2 met charging </t>
  </si>
  <si>
    <t>Wlan</t>
  </si>
  <si>
    <t xml:space="preserve">minimum intel WIFI 5 2x2 AX, Bluetooth  5.1 of gelijkwaardig </t>
  </si>
  <si>
    <t>Batterij</t>
  </si>
  <si>
    <t xml:space="preserve">Minimale levensduur van 10u gemengd gebruik </t>
  </si>
  <si>
    <t>Toetsenbord</t>
  </si>
  <si>
    <t xml:space="preserve">Azerty BE </t>
  </si>
  <si>
    <t>Touchpad</t>
  </si>
  <si>
    <t>Ja</t>
  </si>
  <si>
    <t>Geluidskaart</t>
  </si>
  <si>
    <t>On Board Stereo met combinatie-aansluiting koptelefoon en microfoon</t>
  </si>
  <si>
    <t>Camera</t>
  </si>
  <si>
    <t xml:space="preserve">HDcamera </t>
  </si>
  <si>
    <t>beschermhoes</t>
  </si>
  <si>
    <t>kwalitatieve en stevige beschermhoes voorzien (aansluitend sleevemodel). De buitenkant van de hoes moet waterdicht zijn en de binnenkant voorzien van valvertragend schuim.</t>
  </si>
  <si>
    <t>OS</t>
  </si>
  <si>
    <t>ChromeOS</t>
  </si>
  <si>
    <t xml:space="preserve">Voeding </t>
  </si>
  <si>
    <t xml:space="preserve">Door de fabrikant voorgeschreven wisselstroomadapter. </t>
  </si>
  <si>
    <t>BYOD</t>
  </si>
  <si>
    <t xml:space="preserve"> instap TOUCHEDEVICE zonder pen</t>
  </si>
  <si>
    <r>
      <t>De chromebook 'convertible touch' is een stevig business toestel gemaakt voor intensieve verplaatsingen door actieve jongeren om schadegevallen zo veel als mogelijk te beperken</t>
    </r>
    <r>
      <rPr>
        <sz val="11"/>
        <rFont val="Calibri"/>
        <family val="2"/>
        <scheme val="minor"/>
      </rPr>
      <t>. De fabrikant moet minstens marktaandeel hebben van 5% volgens IDC Worldwide Quarterly PC Tracker.</t>
    </r>
  </si>
  <si>
    <t>Type behuizing</t>
  </si>
  <si>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</si>
  <si>
    <r>
      <rPr>
        <sz val="11"/>
        <rFont val="Calibri"/>
        <family val="2"/>
        <scheme val="minor"/>
      </rPr>
      <t>HD ,  LED, Niet weerkaatsend, Integrated Graphics met mutitouch touchscreen</t>
    </r>
    <r>
      <rPr>
        <sz val="11"/>
        <color theme="1"/>
        <rFont val="Calibri"/>
        <family val="2"/>
        <scheme val="minor"/>
      </rPr>
      <t xml:space="preserve">
</t>
    </r>
  </si>
  <si>
    <t xml:space="preserve">11,6 inch en convertible touch </t>
  </si>
  <si>
    <t>Pen</t>
  </si>
  <si>
    <r>
      <t>minimum intel WIFI 5 2x2 AX, Blue</t>
    </r>
    <r>
      <rPr>
        <sz val="11"/>
        <rFont val="Calibri"/>
        <family val="2"/>
        <scheme val="minor"/>
      </rPr>
      <t>tooth  5.1 of gelijkwaardig</t>
    </r>
    <r>
      <rPr>
        <sz val="11"/>
        <color theme="1"/>
        <rFont val="Calibri"/>
        <family val="2"/>
        <scheme val="minor"/>
      </rPr>
      <t xml:space="preserve"> </t>
    </r>
  </si>
  <si>
    <t>camera min 720HD (in toetsenbord is meerwaarde)</t>
  </si>
  <si>
    <t>instap TOUCHEDEVICE met pen</t>
  </si>
  <si>
    <t>Celeron  dual core of gelijkwaardig</t>
  </si>
  <si>
    <t>Actieve pen  drukgevoelig,  compatibel</t>
  </si>
  <si>
    <t xml:space="preserve">Minimale levensduur van 10u gemengd gebruik   </t>
  </si>
  <si>
    <t>TOUCHEDEVICE met pen</t>
  </si>
  <si>
    <t>Celeron quad  core of gelijkwaardig</t>
  </si>
  <si>
    <r>
      <t>1 x 8GB DDR4</t>
    </r>
    <r>
      <rPr>
        <sz val="11"/>
        <color rgb="FFFF0000"/>
        <rFont val="Calibri"/>
        <family val="2"/>
        <scheme val="minor"/>
      </rPr>
      <t xml:space="preserve"> </t>
    </r>
  </si>
  <si>
    <r>
      <t xml:space="preserve">64GB eMMC </t>
    </r>
    <r>
      <rPr>
        <sz val="11"/>
        <color rgb="FFFF0000"/>
        <rFont val="Calibri"/>
        <family val="2"/>
        <scheme val="minor"/>
      </rPr>
      <t xml:space="preserve">               </t>
    </r>
    <r>
      <rPr>
        <sz val="11"/>
        <color theme="1"/>
        <rFont val="Calibri"/>
        <family val="2"/>
        <scheme val="minor"/>
      </rPr>
      <t xml:space="preserve">   </t>
    </r>
  </si>
  <si>
    <t>Actieve pen  drukgevoelig, compatibel</t>
  </si>
  <si>
    <t>Aangeboden product</t>
  </si>
  <si>
    <t xml:space="preserve">AMD 3015Ce (2C / 4T, 1.2 / 2.3GHz, 1MB L2 / 4MB L3) </t>
  </si>
  <si>
    <t>4GB Soldered DDR4-1600</t>
  </si>
  <si>
    <t>32GB eMMC 5.01</t>
  </si>
  <si>
    <t>Integrated AMD Radeon Graphics, HD TN 250nits Anti-glare</t>
  </si>
  <si>
    <t>11.6 inch</t>
  </si>
  <si>
    <t>2x USB 3.2 Gen 1</t>
  </si>
  <si>
    <t>1x USB-C 3.2 Gen 1 (support data transfer, Power Delivery 3.0 and DisplayPort 1.4)</t>
  </si>
  <si>
    <t>RTL8822CE 11ac, 2x2 + BT5.0</t>
  </si>
  <si>
    <t>Azerty BE</t>
  </si>
  <si>
    <t>720p with Privacy Shutter</t>
  </si>
  <si>
    <t xml:space="preserve">kwalitatieve en stevige beschermhoes voorzien (aansluitend sleevemodel). Buitenkant = waterdicht en binnenkant = valvertragend schuim. </t>
  </si>
  <si>
    <t>Google power load test: 11.5 hr</t>
  </si>
  <si>
    <t>AMD 3015Ce (2C / 4T, 1.2 / 2.3GHz, 1MB L2 / 4MB L3)</t>
  </si>
  <si>
    <t>720p with Privacy Shutter + World Facing 5.0MP</t>
  </si>
  <si>
    <t>65W USB-C (3-pin)</t>
  </si>
  <si>
    <t>Google power load test: 10.8 hr</t>
  </si>
  <si>
    <t>Stereo speakers, 2W x2 + 1x Headphone / microphone combo jack (3.5mm)</t>
  </si>
  <si>
    <t>geen pen</t>
  </si>
  <si>
    <t>HD, LED, Niet weerkaatsend, Integrated AMD Radeon Graphics + 10-point Multi-touch</t>
  </si>
  <si>
    <t>Chrome OS</t>
  </si>
  <si>
    <t>Lenovo USI Pen (Garaged)</t>
  </si>
  <si>
    <t>11,6 inch en 10-point Multi-touch</t>
  </si>
  <si>
    <t>4GB soldered memory, not upgradable</t>
  </si>
  <si>
    <t>Intel Celeron N5100 (4C / 4T, 1.1 / 2.8GHz, 4MB L3)</t>
  </si>
  <si>
    <t>8GB Soldered LPDDR4x-2933</t>
  </si>
  <si>
    <t>64GB eMMC 5.1</t>
  </si>
  <si>
    <t>Google power load test: 12.1 hr</t>
  </si>
  <si>
    <t>11.6" en 10-point Multi-touch</t>
  </si>
  <si>
    <t xml:space="preserve">Stereo speakers, 2W x2 + 1x Headphone/microphone combo jack (3,5mm) </t>
  </si>
  <si>
    <t>Intel AX201 11ax, 2x2 + BT5.0</t>
  </si>
  <si>
    <t xml:space="preserve">Lenovo 500e Series (Yoga QC + 8GB + 64 GB) </t>
  </si>
  <si>
    <t xml:space="preserve">Lenovo 300e Series (Yoga + Pen) </t>
  </si>
  <si>
    <t xml:space="preserve">Lenovo 300e Series (Yoga) </t>
  </si>
  <si>
    <t>Lenovo 100e Series (Clamshel)</t>
  </si>
  <si>
    <t>MIL STAD 810h passed</t>
  </si>
  <si>
    <t>MIL STD 810h passed</t>
  </si>
  <si>
    <t>11.6" HD (1366x768) IPS 250nits Glossy 50% NTSC, Touch + 10-point Multi-touch 2-in-1</t>
  </si>
  <si>
    <t xml:space="preserve"> HD (1366x768) IPS 250nits Glossy 50% NTSC, Touch 2-in-1</t>
  </si>
  <si>
    <t>HD (1366x768) IPS 250nits Glossy 50% NTSC, Glass, Touch 2-in-1</t>
  </si>
  <si>
    <t>1x USB-C 3.2  (support data transfer, Power Delivery 3.0 and DisplayPort 1.2)</t>
  </si>
  <si>
    <t>Lenovo 100e Chrome 3e generatie</t>
  </si>
  <si>
    <t>Lenovo 300e Chrome 3e generatie</t>
  </si>
  <si>
    <t>Lenovo 500e Chrome 3e generatie</t>
  </si>
  <si>
    <t>vijfendertigduizend negenhonderdnegenenzestig komma negentig euro</t>
  </si>
  <si>
    <t>Gezien, onderzocht en aangevuld met eenheidsprijzen, gedeeltelijke sommen en de totale som die gediend hebben tot het vaststellen van het bedrag van mijn inschrijving van heden, om gevoegd te worden bij mijn offerteformulier.
Te Lubbeek de 4 februari 2022 Functie: Country Manager
Naam en voornaam: Niel Van Meeuwen</t>
  </si>
  <si>
    <t>Standaard aangeboden</t>
  </si>
  <si>
    <t>Dell MS116</t>
  </si>
  <si>
    <t>Dell WM126</t>
  </si>
  <si>
    <t>Lenovo USIpen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</si>
</sst>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0"/>
      <color rgb="FF000000"/>
      <name val="Trebuchet MS"/>
      <family val="2"/>
    </font>
    <font>
      <sz val="11"/>
      <name val="Calibri"/>
      <family val="2"/>
      <scheme val="minor"/>
    </font>
    <font>
      <i/>
      <sz val="10"/>
      <color theme="1"/>
      <name val="Calibri"/>
      <family val="2"/>
      <scheme val="minor"/>
    </font>
    <font>
      <sz val="8"/>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indexed="64"/>
      </patternFill>
    </fill>
    <fill>
      <patternFill patternType="solid">
        <fgColor theme="5" tint="0.59999389629810485"/>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3" fillId="2" borderId="1" xfId="0" applyFont="1" applyFill="1" applyBorder="1" applyAlignment="1">
      <alignment vertical="center"/>
    </xf>
    <xf numFmtId="0" fontId="4" fillId="2" borderId="2" xfId="0" applyFont="1" applyFill="1" applyBorder="1" applyAlignment="1">
      <alignment horizontal="right" vertical="center"/>
    </xf>
    <xf numFmtId="0" fontId="2" fillId="2" borderId="0" xfId="0" applyFont="1" applyFill="1"/>
    <xf numFmtId="0" fontId="4" fillId="2" borderId="4" xfId="0" applyFont="1" applyFill="1" applyBorder="1" applyAlignment="1">
      <alignment horizontal="right" vertical="center"/>
    </xf>
    <xf numFmtId="0" fontId="0" fillId="2" borderId="5" xfId="0" applyFill="1" applyBorder="1" applyAlignment="1">
      <alignment horizontal="right"/>
    </xf>
    <xf numFmtId="0" fontId="0" fillId="3" borderId="3" xfId="0" applyFill="1" applyBorder="1" applyAlignment="1">
      <alignment vertical="top" wrapText="1"/>
    </xf>
    <xf numFmtId="0" fontId="0" fillId="2" borderId="3" xfId="0" applyFill="1" applyBorder="1" applyAlignment="1">
      <alignment vertical="center"/>
    </xf>
    <xf numFmtId="0" fontId="0" fillId="2" borderId="3" xfId="0" applyFill="1" applyBorder="1" applyAlignment="1">
      <alignment vertical="center" wrapText="1"/>
    </xf>
    <xf numFmtId="0" fontId="0" fillId="2" borderId="3" xfId="0" applyFill="1" applyBorder="1"/>
    <xf numFmtId="0" fontId="0" fillId="2" borderId="3" xfId="0" applyFill="1" applyBorder="1" applyAlignment="1">
      <alignment wrapText="1"/>
    </xf>
    <xf numFmtId="0" fontId="0" fillId="2" borderId="3" xfId="0" applyFill="1" applyBorder="1" applyAlignment="1">
      <alignment horizontal="left" vertical="top"/>
    </xf>
    <xf numFmtId="0" fontId="5" fillId="2" borderId="3" xfId="0" applyFont="1" applyFill="1" applyBorder="1" applyAlignment="1">
      <alignment wrapText="1"/>
    </xf>
    <xf numFmtId="0" fontId="0" fillId="0" borderId="3" xfId="0" applyBorder="1"/>
    <xf numFmtId="0" fontId="0" fillId="5" borderId="3" xfId="0" applyFill="1" applyBorder="1"/>
    <xf numFmtId="0" fontId="1" fillId="5" borderId="3" xfId="0" applyFont="1" applyFill="1" applyBorder="1" applyAlignment="1">
      <alignment wrapText="1"/>
    </xf>
    <xf numFmtId="0" fontId="5" fillId="5" borderId="3" xfId="0" applyFont="1" applyFill="1" applyBorder="1" applyAlignment="1">
      <alignment wrapText="1"/>
    </xf>
    <xf numFmtId="0" fontId="0" fillId="6" borderId="0" xfId="0" applyFill="1"/>
    <xf numFmtId="0" fontId="0" fillId="6" borderId="3" xfId="0" applyFill="1" applyBorder="1"/>
    <xf numFmtId="0" fontId="0" fillId="0" borderId="3" xfId="0" applyBorder="1" applyAlignment="1">
      <alignment horizontal="right"/>
    </xf>
    <xf numFmtId="0" fontId="0" fillId="7" borderId="3" xfId="0" applyFill="1" applyBorder="1"/>
    <xf numFmtId="0" fontId="0" fillId="8" borderId="3" xfId="0" applyFill="1" applyBorder="1"/>
    <xf numFmtId="0" fontId="1" fillId="0" borderId="0" xfId="0" applyFont="1" applyAlignment="1">
      <alignment horizontal="left"/>
    </xf>
    <xf numFmtId="0" fontId="6" fillId="4" borderId="7" xfId="0" applyFont="1" applyFill="1" applyBorder="1"/>
    <xf numFmtId="0" fontId="0" fillId="4" borderId="8" xfId="0" applyFill="1" applyBorder="1"/>
    <xf numFmtId="0" fontId="0" fillId="4" borderId="9" xfId="0" applyFill="1" applyBorder="1"/>
    <xf numFmtId="0" fontId="3" fillId="0" borderId="0" xfId="0" applyFont="1"/>
    <xf numFmtId="0" fontId="0" fillId="4" borderId="0" xfId="0" applyFill="1"/>
    <xf numFmtId="0" fontId="0" fillId="2" borderId="0" xfId="0" applyFill="1"/>
    <xf numFmtId="0" fontId="0" fillId="0" borderId="3" xfId="0" applyBorder="1" applyAlignment="1">
      <alignment vertical="center" wrapText="1"/>
    </xf>
    <xf numFmtId="0" fontId="0" fillId="0" borderId="3" xfId="0" applyBorder="1" applyAlignment="1">
      <alignment vertical="top" wrapText="1"/>
    </xf>
    <xf numFmtId="0" fontId="5" fillId="0" borderId="3" xfId="0" applyFont="1" applyBorder="1" applyAlignment="1">
      <alignment vertical="center" wrapText="1"/>
    </xf>
    <xf numFmtId="0" fontId="5" fillId="0" borderId="3" xfId="0" applyFont="1" applyBorder="1"/>
    <xf numFmtId="0" fontId="0" fillId="0" borderId="4" xfId="0" applyBorder="1"/>
    <xf numFmtId="0" fontId="0" fillId="0" borderId="1" xfId="0" applyBorder="1" applyAlignment="1">
      <alignment vertical="top" wrapText="1"/>
    </xf>
    <xf numFmtId="0" fontId="0" fillId="0" borderId="1" xfId="0" applyBorder="1" applyAlignment="1">
      <alignment vertical="center" wrapText="1"/>
    </xf>
    <xf numFmtId="0" fontId="0" fillId="0" borderId="1" xfId="0" applyBorder="1"/>
    <xf numFmtId="0" fontId="5" fillId="0" borderId="1" xfId="0" applyFont="1" applyBorder="1" applyAlignment="1">
      <alignment vertical="center" wrapText="1"/>
    </xf>
    <xf numFmtId="0" fontId="0" fillId="4" borderId="3" xfId="0" applyFill="1" applyBorder="1"/>
    <xf numFmtId="0" fontId="0" fillId="0" borderId="3" xfId="0" applyBorder="1" applyAlignment="1">
      <alignment vertical="center"/>
    </xf>
    <xf numFmtId="0" fontId="0" fillId="4" borderId="3" xfId="0" applyFill="1" applyBorder="1" applyAlignment="1">
      <alignment wrapText="1"/>
    </xf>
    <xf numFmtId="0" fontId="0" fillId="0" borderId="1" xfId="0" applyBorder="1" applyAlignment="1">
      <alignment vertical="center"/>
    </xf>
    <xf numFmtId="0" fontId="2" fillId="4" borderId="3" xfId="0" applyFont="1" applyFill="1" applyBorder="1"/>
    <xf numFmtId="2" fontId="0" fillId="5" borderId="3" xfId="0" applyNumberFormat="1" applyFill="1" applyBorder="1"/>
    <xf numFmtId="2" fontId="0" fillId="5" borderId="6" xfId="0" applyNumberFormat="1" applyFill="1" applyBorder="1"/>
    <xf numFmtId="2" fontId="0" fillId="7" borderId="3" xfId="0" applyNumberFormat="1" applyFill="1" applyBorder="1"/>
    <xf numFmtId="2" fontId="0" fillId="7" borderId="6" xfId="0" applyNumberFormat="1" applyFill="1" applyBorder="1"/>
    <xf numFmtId="2" fontId="0" fillId="8" borderId="3" xfId="0" applyNumberFormat="1" applyFill="1" applyBorder="1"/>
    <xf numFmtId="0" fontId="0" fillId="2" borderId="3" xfId="0" applyFill="1" applyBorder="1" applyAlignment="1">
      <alignment horizontal="center" wrapText="1"/>
    </xf>
    <xf numFmtId="0" fontId="0" fillId="0" borderId="3" xfId="0" applyBorder="1"/>
    <xf numFmtId="0" fontId="1" fillId="0" borderId="0" xfId="0" applyFont="1" applyAlignment="1">
      <alignment horizontal="left"/>
    </xf>
    <xf numFmtId="0" fontId="5" fillId="0" borderId="0" xfId="0" applyFont="1" applyAlignment="1">
      <alignment horizontal="left"/>
    </xf>
    <xf numFmtId="0" fontId="0" fillId="4" borderId="10" xfId="0" applyFill="1" applyBorder="1" applyAlignment="1">
      <alignment wrapText="1"/>
    </xf>
    <xf numFmtId="0" fontId="0" fillId="4" borderId="0" xfId="0" applyFill="1" applyAlignment="1">
      <alignment wrapText="1"/>
    </xf>
    <xf numFmtId="0" fontId="0" fillId="4" borderId="11" xfId="0" applyFill="1" applyBorder="1" applyAlignment="1">
      <alignment wrapText="1"/>
    </xf>
    <xf numFmtId="0" fontId="0" fillId="4" borderId="12" xfId="0" applyFill="1" applyBorder="1" applyAlignment="1">
      <alignment wrapText="1"/>
    </xf>
    <xf numFmtId="0" fontId="0" fillId="4" borderId="13" xfId="0" applyFill="1" applyBorder="1" applyAlignment="1">
      <alignment wrapText="1"/>
    </xf>
    <xf numFmtId="0" fontId="0" fillId="4" borderId="14" xfId="0" applyFill="1" applyBorder="1" applyAlignment="1">
      <alignment wrapText="1"/>
    </xf>
    <xf numFmtId="2" fontId="0" fillId="4" borderId="3" xfId="0" applyNumberFormat="1" applyFill="1" applyBorder="1" applyAlignment="1">
      <alignment horizontal="center" wrapText="1"/>
    </xf>
    <xf numFmtId="2" fontId="0" fillId="4" borderId="3" xfId="0" applyNumberFormat="1" applyFill="1" applyBorder="1"/>
    <xf numFmtId="0" fontId="0" fillId="4" borderId="3" xfId="0" applyFill="1" applyBorder="1" applyAlignment="1">
      <alignment horizontal="center" wrapText="1"/>
    </xf>
    <xf numFmtId="0" fontId="0" fillId="4" borderId="3" xfId="0" applyFill="1" applyBorder="1"/>
    <xf numFmtId="0" fontId="0" fillId="0" borderId="0" xfId="0" applyAlignment="1">
      <alignment horizontal="left" wrapText="1"/>
    </xf>
    <xf numFmtId="0" fontId="0" fillId="0" borderId="0" xfId="0"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9EE6F-7F21-4603-AAC2-81344E1A93EA}">
  <sheetPr>
    <pageSetUpPr fitToPage="1"/>
  </sheetPr>
  <dimension ref="A1:K38"/>
  <sheetViews>
    <sheetView tabSelected="1" workbookViewId="0">
      <selection activeCell="B17" sqref="B17"/>
    </sheetView>
  </sheetViews>
  <sheetFormatPr defaultRowHeight="14.4" x14ac:dyDescent="0.3"/>
  <cols>
    <col min="1" max="1" width="16.44140625" bestFit="1" customWidth="1"/>
    <col min="2" max="2" width="71.44140625" bestFit="1" customWidth="1"/>
    <col min="3" max="3" width="12.33203125" bestFit="1" customWidth="1"/>
    <col min="4" max="4" width="7.109375" bestFit="1" customWidth="1"/>
    <col min="5" max="7" width="8" bestFit="1" customWidth="1"/>
    <col min="8" max="8" width="8.5546875" bestFit="1" customWidth="1"/>
    <col min="9" max="9" width="31.6640625" bestFit="1" customWidth="1"/>
  </cols>
  <sheetData>
    <row r="1" spans="1:11" ht="58.5" customHeight="1" x14ac:dyDescent="0.3">
      <c r="A1" s="1" t="s">
        <v>0</v>
      </c>
      <c r="B1" s="2" t="s">
        <v>1</v>
      </c>
      <c r="C1" s="48" t="s">
        <v>2</v>
      </c>
      <c r="D1" s="48"/>
      <c r="E1" s="48"/>
      <c r="F1" s="48"/>
      <c r="G1" s="48"/>
      <c r="H1" s="48"/>
      <c r="I1" s="49"/>
    </row>
    <row r="2" spans="1:11" x14ac:dyDescent="0.3">
      <c r="A2" s="3" t="s">
        <v>3</v>
      </c>
      <c r="B2" s="4" t="s">
        <v>4</v>
      </c>
      <c r="C2" s="48" t="s">
        <v>5</v>
      </c>
      <c r="D2" s="48"/>
      <c r="E2" s="48"/>
      <c r="F2" s="48"/>
      <c r="G2" s="48"/>
      <c r="H2" s="48"/>
      <c r="I2" s="49"/>
    </row>
    <row r="3" spans="1:11" x14ac:dyDescent="0.3">
      <c r="A3" s="3"/>
      <c r="B3" s="4" t="s">
        <v>6</v>
      </c>
      <c r="C3" s="48" t="s">
        <v>7</v>
      </c>
      <c r="D3" s="48"/>
      <c r="E3" s="48"/>
      <c r="F3" s="48"/>
      <c r="G3" s="48"/>
      <c r="H3" s="48"/>
      <c r="I3" s="49"/>
    </row>
    <row r="4" spans="1:11" x14ac:dyDescent="0.3">
      <c r="A4" s="3"/>
      <c r="B4" s="4" t="s">
        <v>8</v>
      </c>
      <c r="C4" s="48" t="s">
        <v>9</v>
      </c>
      <c r="D4" s="48"/>
      <c r="E4" s="48"/>
      <c r="F4" s="48"/>
      <c r="G4" s="48"/>
      <c r="H4" s="48"/>
      <c r="I4" s="49"/>
    </row>
    <row r="5" spans="1:11" x14ac:dyDescent="0.3">
      <c r="A5" s="3"/>
      <c r="B5" s="4"/>
      <c r="C5" s="48" t="s">
        <v>10</v>
      </c>
      <c r="D5" s="48"/>
      <c r="E5" s="48"/>
      <c r="F5" s="48"/>
      <c r="G5" s="48"/>
      <c r="H5" s="48"/>
      <c r="I5" s="49"/>
    </row>
    <row r="6" spans="1:11" x14ac:dyDescent="0.3">
      <c r="A6" s="3"/>
      <c r="B6" s="5"/>
      <c r="C6" s="48" t="s">
        <v>11</v>
      </c>
      <c r="D6" s="48"/>
      <c r="E6" s="48"/>
      <c r="F6" s="48"/>
      <c r="G6" s="48"/>
      <c r="H6" s="48"/>
      <c r="I6" s="49"/>
    </row>
    <row r="7" spans="1:11" x14ac:dyDescent="0.3">
      <c r="A7" s="3" t="s">
        <v>12</v>
      </c>
      <c r="B7" s="6" t="s">
        <v>13</v>
      </c>
      <c r="C7" s="58">
        <v>35969.9</v>
      </c>
      <c r="D7" s="58"/>
      <c r="E7" s="58"/>
      <c r="F7" s="58"/>
      <c r="G7" s="58"/>
      <c r="H7" s="58"/>
      <c r="I7" s="59"/>
    </row>
    <row r="8" spans="1:11" x14ac:dyDescent="0.3">
      <c r="A8" s="3"/>
      <c r="B8" s="6" t="s">
        <v>14</v>
      </c>
      <c r="C8" s="60" t="s">
        <v>164</v>
      </c>
      <c r="D8" s="60"/>
      <c r="E8" s="60"/>
      <c r="F8" s="60"/>
      <c r="G8" s="60"/>
      <c r="H8" s="60"/>
      <c r="I8" s="61"/>
    </row>
    <row r="9" spans="1:11" x14ac:dyDescent="0.3">
      <c r="A9" s="3"/>
      <c r="B9" s="6" t="s">
        <v>15</v>
      </c>
      <c r="C9" s="60">
        <v>43523.58</v>
      </c>
      <c r="D9" s="60"/>
      <c r="E9" s="60"/>
      <c r="F9" s="60"/>
      <c r="G9" s="60"/>
      <c r="H9" s="60"/>
      <c r="I9" s="61"/>
    </row>
    <row r="10" spans="1:11" ht="86.4" x14ac:dyDescent="0.3">
      <c r="A10" s="7" t="s">
        <v>16</v>
      </c>
      <c r="B10" s="8" t="s">
        <v>17</v>
      </c>
      <c r="C10" s="9" t="s">
        <v>18</v>
      </c>
      <c r="D10" s="7" t="s">
        <v>19</v>
      </c>
      <c r="E10" s="10" t="s">
        <v>20</v>
      </c>
      <c r="F10" s="10" t="s">
        <v>21</v>
      </c>
      <c r="G10" s="10" t="s">
        <v>22</v>
      </c>
      <c r="H10" s="7" t="s">
        <v>23</v>
      </c>
      <c r="I10" s="9" t="s">
        <v>24</v>
      </c>
    </row>
    <row r="11" spans="1:11" x14ac:dyDescent="0.3">
      <c r="A11" s="11">
        <v>1</v>
      </c>
      <c r="B11" s="12" t="s">
        <v>25</v>
      </c>
      <c r="C11" s="13" t="s">
        <v>26</v>
      </c>
      <c r="D11" s="14">
        <v>10</v>
      </c>
      <c r="E11" s="43">
        <v>256.67</v>
      </c>
      <c r="F11" s="44">
        <v>256.7</v>
      </c>
      <c r="G11" s="44">
        <v>249</v>
      </c>
      <c r="H11" s="43">
        <f>+(E11+F11+G11)*D11</f>
        <v>7623.7</v>
      </c>
      <c r="I11" s="15" t="s">
        <v>161</v>
      </c>
    </row>
    <row r="12" spans="1:11" ht="28.8" x14ac:dyDescent="0.3">
      <c r="A12" s="11">
        <v>2</v>
      </c>
      <c r="B12" s="12" t="s">
        <v>27</v>
      </c>
      <c r="C12" s="13" t="s">
        <v>28</v>
      </c>
      <c r="D12" s="14">
        <v>10</v>
      </c>
      <c r="E12" s="43">
        <v>276.27999999999997</v>
      </c>
      <c r="F12" s="44">
        <v>279.17</v>
      </c>
      <c r="G12" s="44">
        <v>270.79000000000002</v>
      </c>
      <c r="H12" s="43">
        <f t="shared" ref="H12:H23" si="0">+(E12+F12+G12)*D12</f>
        <v>8262.4</v>
      </c>
      <c r="I12" s="16" t="s">
        <v>162</v>
      </c>
    </row>
    <row r="13" spans="1:11" ht="28.8" x14ac:dyDescent="0.3">
      <c r="A13" s="11">
        <v>3</v>
      </c>
      <c r="B13" s="10" t="s">
        <v>30</v>
      </c>
      <c r="C13" s="13" t="s">
        <v>28</v>
      </c>
      <c r="D13" s="14">
        <v>10</v>
      </c>
      <c r="E13" s="43">
        <v>285.07</v>
      </c>
      <c r="F13" s="44">
        <v>285.57</v>
      </c>
      <c r="G13" s="44">
        <v>277</v>
      </c>
      <c r="H13" s="43">
        <f t="shared" si="0"/>
        <v>8476.4</v>
      </c>
      <c r="I13" s="14" t="s">
        <v>162</v>
      </c>
      <c r="J13" s="17"/>
      <c r="K13" s="17"/>
    </row>
    <row r="14" spans="1:11" ht="28.8" x14ac:dyDescent="0.3">
      <c r="A14" s="11">
        <v>4</v>
      </c>
      <c r="B14" s="10" t="s">
        <v>31</v>
      </c>
      <c r="C14" s="13" t="s">
        <v>28</v>
      </c>
      <c r="D14" s="14">
        <v>10</v>
      </c>
      <c r="E14" s="43">
        <v>327.78</v>
      </c>
      <c r="F14" s="44">
        <v>331.01</v>
      </c>
      <c r="G14" s="44">
        <v>321.08</v>
      </c>
      <c r="H14" s="43">
        <f t="shared" si="0"/>
        <v>9798.6999999999989</v>
      </c>
      <c r="I14" s="14" t="s">
        <v>163</v>
      </c>
      <c r="J14" s="17"/>
      <c r="K14" s="17"/>
    </row>
    <row r="15" spans="1:11" x14ac:dyDescent="0.3">
      <c r="A15" s="9" t="s">
        <v>32</v>
      </c>
      <c r="B15" s="10" t="s">
        <v>33</v>
      </c>
      <c r="C15" s="18"/>
      <c r="D15" s="19" t="s">
        <v>34</v>
      </c>
      <c r="E15" s="45"/>
      <c r="F15" s="46"/>
      <c r="G15" s="46"/>
      <c r="H15" s="45"/>
      <c r="I15" s="20"/>
      <c r="J15" s="17"/>
      <c r="K15" s="17"/>
    </row>
    <row r="16" spans="1:11" x14ac:dyDescent="0.3">
      <c r="A16" s="9" t="s">
        <v>35</v>
      </c>
      <c r="B16" s="9" t="s">
        <v>36</v>
      </c>
      <c r="C16" s="18"/>
      <c r="D16" s="14">
        <v>10</v>
      </c>
      <c r="E16" s="43">
        <v>0</v>
      </c>
      <c r="F16" s="44">
        <v>0</v>
      </c>
      <c r="G16" s="44">
        <v>0</v>
      </c>
      <c r="H16" s="43">
        <f t="shared" si="0"/>
        <v>0</v>
      </c>
      <c r="I16" s="14"/>
      <c r="J16" s="17"/>
      <c r="K16" s="17"/>
    </row>
    <row r="17" spans="1:11" x14ac:dyDescent="0.3">
      <c r="A17" s="9" t="s">
        <v>37</v>
      </c>
      <c r="B17" s="9" t="s">
        <v>38</v>
      </c>
      <c r="C17" s="13"/>
      <c r="D17" s="14">
        <v>10</v>
      </c>
      <c r="E17" s="43">
        <v>49.09</v>
      </c>
      <c r="F17" s="44">
        <v>49.09</v>
      </c>
      <c r="G17" s="44">
        <v>49.09</v>
      </c>
      <c r="H17" s="43">
        <f t="shared" si="0"/>
        <v>1472.7</v>
      </c>
      <c r="I17" s="14"/>
    </row>
    <row r="18" spans="1:11" x14ac:dyDescent="0.3">
      <c r="A18" s="9" t="s">
        <v>39</v>
      </c>
      <c r="B18" s="9" t="s">
        <v>40</v>
      </c>
      <c r="C18" s="13"/>
      <c r="D18" s="14">
        <v>2</v>
      </c>
      <c r="E18" s="43">
        <v>0</v>
      </c>
      <c r="F18" s="44">
        <v>0</v>
      </c>
      <c r="G18" s="44">
        <v>0</v>
      </c>
      <c r="H18" s="43">
        <f t="shared" si="0"/>
        <v>0</v>
      </c>
      <c r="I18" s="14" t="s">
        <v>166</v>
      </c>
    </row>
    <row r="19" spans="1:11" x14ac:dyDescent="0.3">
      <c r="A19" s="9" t="s">
        <v>41</v>
      </c>
      <c r="B19" s="9" t="s">
        <v>42</v>
      </c>
      <c r="C19" s="13"/>
      <c r="D19" s="14">
        <v>2</v>
      </c>
      <c r="E19" s="43">
        <v>18</v>
      </c>
      <c r="F19" s="44">
        <v>18</v>
      </c>
      <c r="G19" s="44">
        <v>18</v>
      </c>
      <c r="H19" s="43">
        <f t="shared" si="0"/>
        <v>108</v>
      </c>
      <c r="I19" s="14"/>
    </row>
    <row r="20" spans="1:11" x14ac:dyDescent="0.3">
      <c r="A20" s="9" t="s">
        <v>43</v>
      </c>
      <c r="B20" s="9" t="s">
        <v>44</v>
      </c>
      <c r="C20" s="13"/>
      <c r="D20" s="14">
        <v>2</v>
      </c>
      <c r="E20" s="43">
        <v>8</v>
      </c>
      <c r="F20" s="44">
        <v>8</v>
      </c>
      <c r="G20" s="44">
        <v>8</v>
      </c>
      <c r="H20" s="43">
        <f t="shared" si="0"/>
        <v>48</v>
      </c>
      <c r="I20" s="14" t="s">
        <v>167</v>
      </c>
    </row>
    <row r="21" spans="1:11" x14ac:dyDescent="0.3">
      <c r="A21" s="9" t="s">
        <v>45</v>
      </c>
      <c r="B21" s="9" t="s">
        <v>46</v>
      </c>
      <c r="C21" s="13"/>
      <c r="D21" s="14">
        <v>2</v>
      </c>
      <c r="E21" s="43">
        <v>10</v>
      </c>
      <c r="F21" s="44">
        <v>10</v>
      </c>
      <c r="G21" s="44">
        <v>10</v>
      </c>
      <c r="H21" s="43">
        <f t="shared" si="0"/>
        <v>60</v>
      </c>
      <c r="I21" s="14" t="s">
        <v>168</v>
      </c>
    </row>
    <row r="22" spans="1:11" x14ac:dyDescent="0.3">
      <c r="A22" s="9" t="s">
        <v>47</v>
      </c>
      <c r="B22" s="9" t="s">
        <v>48</v>
      </c>
      <c r="C22" s="13"/>
      <c r="D22" s="14">
        <v>2</v>
      </c>
      <c r="E22" s="43">
        <v>5</v>
      </c>
      <c r="F22" s="44">
        <v>5</v>
      </c>
      <c r="G22" s="44">
        <v>5</v>
      </c>
      <c r="H22" s="43">
        <f t="shared" si="0"/>
        <v>30</v>
      </c>
      <c r="I22" s="14"/>
    </row>
    <row r="23" spans="1:11" x14ac:dyDescent="0.3">
      <c r="A23" s="9" t="s">
        <v>49</v>
      </c>
      <c r="B23" s="12" t="s">
        <v>50</v>
      </c>
      <c r="C23" s="13"/>
      <c r="D23" s="14">
        <v>2</v>
      </c>
      <c r="E23" s="43">
        <v>15</v>
      </c>
      <c r="F23" s="44">
        <v>15</v>
      </c>
      <c r="G23" s="44">
        <v>15</v>
      </c>
      <c r="H23" s="43">
        <f t="shared" si="0"/>
        <v>90</v>
      </c>
      <c r="I23" s="15" t="s">
        <v>169</v>
      </c>
    </row>
    <row r="24" spans="1:11" x14ac:dyDescent="0.3">
      <c r="G24" s="21" t="s">
        <v>51</v>
      </c>
      <c r="H24" s="47">
        <f>SUM(H11:H23)</f>
        <v>35969.899999999994</v>
      </c>
    </row>
    <row r="26" spans="1:11" x14ac:dyDescent="0.3">
      <c r="B26" s="62" t="s">
        <v>52</v>
      </c>
      <c r="C26" s="62"/>
      <c r="D26" s="62"/>
      <c r="E26" s="62"/>
      <c r="F26" s="62"/>
      <c r="G26" s="62"/>
      <c r="H26" s="62"/>
      <c r="I26" s="62"/>
      <c r="J26" s="62"/>
      <c r="K26" s="62"/>
    </row>
    <row r="27" spans="1:11" x14ac:dyDescent="0.3">
      <c r="B27" s="62" t="s">
        <v>53</v>
      </c>
      <c r="C27" s="62"/>
      <c r="D27" s="62"/>
      <c r="E27" s="62"/>
      <c r="F27" s="62"/>
      <c r="G27" s="62"/>
      <c r="H27" s="62"/>
      <c r="I27" s="62"/>
      <c r="J27" s="62"/>
      <c r="K27" s="62"/>
    </row>
    <row r="28" spans="1:11" x14ac:dyDescent="0.3">
      <c r="B28" s="63" t="s">
        <v>54</v>
      </c>
      <c r="C28" s="63"/>
      <c r="D28" s="63"/>
      <c r="E28" s="63"/>
      <c r="F28" s="63"/>
      <c r="G28" s="63"/>
      <c r="H28" s="63"/>
      <c r="I28" s="63"/>
      <c r="J28" s="63"/>
      <c r="K28" s="63"/>
    </row>
    <row r="29" spans="1:11" x14ac:dyDescent="0.3">
      <c r="B29" s="50" t="s">
        <v>55</v>
      </c>
      <c r="C29" s="50"/>
      <c r="D29" s="50"/>
      <c r="E29" s="50"/>
      <c r="F29" s="50"/>
      <c r="G29" s="50"/>
      <c r="H29" s="50"/>
      <c r="I29" s="50"/>
      <c r="J29" s="50"/>
      <c r="K29" s="50"/>
    </row>
    <row r="30" spans="1:11" x14ac:dyDescent="0.3">
      <c r="B30" s="51" t="s">
        <v>56</v>
      </c>
      <c r="C30" s="50"/>
      <c r="D30" s="50"/>
      <c r="E30" s="50"/>
      <c r="F30" s="50"/>
      <c r="G30" s="50"/>
      <c r="H30" s="50"/>
      <c r="I30" s="50"/>
      <c r="J30" s="50"/>
      <c r="K30" s="50"/>
    </row>
    <row r="31" spans="1:11" x14ac:dyDescent="0.3">
      <c r="B31" s="22"/>
      <c r="C31" s="22"/>
      <c r="D31" s="22"/>
      <c r="E31" s="22"/>
      <c r="F31" s="22"/>
      <c r="G31" s="22"/>
      <c r="H31" s="22"/>
      <c r="I31" s="22"/>
      <c r="J31" s="22"/>
      <c r="K31" s="22"/>
    </row>
    <row r="33" spans="2:11" x14ac:dyDescent="0.3">
      <c r="B33" s="23" t="s">
        <v>57</v>
      </c>
      <c r="C33" s="24"/>
      <c r="D33" s="24"/>
      <c r="E33" s="24"/>
      <c r="F33" s="24"/>
      <c r="G33" s="24"/>
      <c r="H33" s="24"/>
      <c r="I33" s="24"/>
      <c r="J33" s="24"/>
      <c r="K33" s="25"/>
    </row>
    <row r="34" spans="2:11" ht="15" customHeight="1" x14ac:dyDescent="0.3">
      <c r="B34" s="52" t="s">
        <v>165</v>
      </c>
      <c r="C34" s="53"/>
      <c r="D34" s="53"/>
      <c r="E34" s="53"/>
      <c r="F34" s="53"/>
      <c r="G34" s="53"/>
      <c r="H34" s="53"/>
      <c r="I34" s="53"/>
      <c r="J34" s="53"/>
      <c r="K34" s="54"/>
    </row>
    <row r="35" spans="2:11" x14ac:dyDescent="0.3">
      <c r="B35" s="52"/>
      <c r="C35" s="53"/>
      <c r="D35" s="53"/>
      <c r="E35" s="53"/>
      <c r="F35" s="53"/>
      <c r="G35" s="53"/>
      <c r="H35" s="53"/>
      <c r="I35" s="53"/>
      <c r="J35" s="53"/>
      <c r="K35" s="54"/>
    </row>
    <row r="36" spans="2:11" x14ac:dyDescent="0.3">
      <c r="B36" s="52"/>
      <c r="C36" s="53"/>
      <c r="D36" s="53"/>
      <c r="E36" s="53"/>
      <c r="F36" s="53"/>
      <c r="G36" s="53"/>
      <c r="H36" s="53"/>
      <c r="I36" s="53"/>
      <c r="J36" s="53"/>
      <c r="K36" s="54"/>
    </row>
    <row r="37" spans="2:11" x14ac:dyDescent="0.3">
      <c r="B37" s="52"/>
      <c r="C37" s="53"/>
      <c r="D37" s="53"/>
      <c r="E37" s="53"/>
      <c r="F37" s="53"/>
      <c r="G37" s="53"/>
      <c r="H37" s="53"/>
      <c r="I37" s="53"/>
      <c r="J37" s="53"/>
      <c r="K37" s="54"/>
    </row>
    <row r="38" spans="2:11" ht="37.5" customHeight="1" x14ac:dyDescent="0.3">
      <c r="B38" s="55"/>
      <c r="C38" s="56"/>
      <c r="D38" s="56"/>
      <c r="E38" s="56"/>
      <c r="F38" s="56"/>
      <c r="G38" s="56"/>
      <c r="H38" s="56"/>
      <c r="I38" s="56"/>
      <c r="J38" s="56"/>
      <c r="K38" s="57"/>
    </row>
  </sheetData>
  <protectedRanges>
    <protectedRange algorithmName="SHA-512" hashValue="kbnDXjPx9kSo4YNSberGYvThTJaEUyApxwj/x6POdbkGgEBtLGNhRsmdW77iEhDihxkLDaQbi0Sza/GfXTi1iw==" saltValue="t92iCaH9dobiNuVPMVqQBA==" spinCount="100000" sqref="E15:G15 I15" name="Bereik1" securityDescriptor="O:WDG:WDD:(A;;CC;;;WD)"/>
    <protectedRange algorithmName="SHA-512" hashValue="kbnDXjPx9kSo4YNSberGYvThTJaEUyApxwj/x6POdbkGgEBtLGNhRsmdW77iEhDihxkLDaQbi0Sza/GfXTi1iw==" saltValue="t92iCaH9dobiNuVPMVqQBA==" spinCount="100000" sqref="E11:G14" name="Bereik1_1" securityDescriptor="O:WDG:WDD:(A;;CC;;;WD)"/>
    <protectedRange algorithmName="SHA-512" hashValue="kbnDXjPx9kSo4YNSberGYvThTJaEUyApxwj/x6POdbkGgEBtLGNhRsmdW77iEhDihxkLDaQbi0Sza/GfXTi1iw==" saltValue="t92iCaH9dobiNuVPMVqQBA==" spinCount="100000" sqref="I11:I14" name="Bereik1_2" securityDescriptor="O:WDG:WDD:(A;;CC;;;WD)"/>
    <protectedRange algorithmName="SHA-512" hashValue="kbnDXjPx9kSo4YNSberGYvThTJaEUyApxwj/x6POdbkGgEBtLGNhRsmdW77iEhDihxkLDaQbi0Sza/GfXTi1iw==" saltValue="t92iCaH9dobiNuVPMVqQBA==" spinCount="100000" sqref="E16:G23" name="Bereik1_3" securityDescriptor="O:WDG:WDD:(A;;CC;;;WD)"/>
    <protectedRange algorithmName="SHA-512" hashValue="kbnDXjPx9kSo4YNSberGYvThTJaEUyApxwj/x6POdbkGgEBtLGNhRsmdW77iEhDihxkLDaQbi0Sza/GfXTi1iw==" saltValue="t92iCaH9dobiNuVPMVqQBA==" spinCount="100000" sqref="C7:I9" name="Bereik1_4" securityDescriptor="O:WDG:WDD:(A;;CC;;;WD)"/>
    <protectedRange algorithmName="SHA-512" hashValue="kbnDXjPx9kSo4YNSberGYvThTJaEUyApxwj/x6POdbkGgEBtLGNhRsmdW77iEhDihxkLDaQbi0Sza/GfXTi1iw==" saltValue="t92iCaH9dobiNuVPMVqQBA==" spinCount="100000" sqref="B34" name="Bereik1_5" securityDescriptor="O:WDG:WDD:(A;;CC;;;WD)"/>
    <protectedRange algorithmName="SHA-512" hashValue="kbnDXjPx9kSo4YNSberGYvThTJaEUyApxwj/x6POdbkGgEBtLGNhRsmdW77iEhDihxkLDaQbi0Sza/GfXTi1iw==" saltValue="t92iCaH9dobiNuVPMVqQBA==" spinCount="100000" sqref="I16:I23" name="Bereik1_6" securityDescriptor="O:WDG:WDD:(A;;CC;;;WD)"/>
  </protectedRanges>
  <mergeCells count="15">
    <mergeCell ref="B29:K29"/>
    <mergeCell ref="B30:K30"/>
    <mergeCell ref="B34:K38"/>
    <mergeCell ref="C7:I7"/>
    <mergeCell ref="C8:I8"/>
    <mergeCell ref="C9:I9"/>
    <mergeCell ref="B26:K26"/>
    <mergeCell ref="B27:K27"/>
    <mergeCell ref="B28:K28"/>
    <mergeCell ref="C6:I6"/>
    <mergeCell ref="C1:I1"/>
    <mergeCell ref="C2:I2"/>
    <mergeCell ref="C3:I3"/>
    <mergeCell ref="C4:I4"/>
    <mergeCell ref="C5:I5"/>
  </mergeCells>
  <pageMargins left="0.7" right="0.7" top="0.75" bottom="0.75" header="0.3" footer="0.3"/>
  <pageSetup paperSize="8"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F8AB7-F529-430C-9ED6-31C896729514}">
  <dimension ref="A1:D21"/>
  <sheetViews>
    <sheetView workbookViewId="0">
      <selection activeCell="D21" sqref="D21"/>
    </sheetView>
  </sheetViews>
  <sheetFormatPr defaultRowHeight="14.4" x14ac:dyDescent="0.3"/>
  <cols>
    <col min="1" max="1" width="17.88671875" bestFit="1" customWidth="1"/>
    <col min="2" max="2" width="33.109375" customWidth="1"/>
    <col min="3" max="3" width="103.109375" customWidth="1"/>
    <col min="4" max="4" width="92.88671875" bestFit="1" customWidth="1"/>
  </cols>
  <sheetData>
    <row r="1" spans="1:4" ht="21" x14ac:dyDescent="0.4">
      <c r="A1" s="26" t="s">
        <v>58</v>
      </c>
      <c r="C1" t="s">
        <v>59</v>
      </c>
    </row>
    <row r="2" spans="1:4" x14ac:dyDescent="0.3">
      <c r="A2" s="27" t="s">
        <v>60</v>
      </c>
      <c r="B2" s="27" t="s">
        <v>61</v>
      </c>
      <c r="C2" s="27"/>
      <c r="D2" s="27"/>
    </row>
    <row r="3" spans="1:4" x14ac:dyDescent="0.3">
      <c r="A3" s="28" t="s">
        <v>62</v>
      </c>
      <c r="B3" s="28" t="s">
        <v>63</v>
      </c>
      <c r="C3" s="28" t="s">
        <v>64</v>
      </c>
      <c r="D3" s="28" t="s">
        <v>120</v>
      </c>
    </row>
    <row r="4" spans="1:4" ht="43.2" x14ac:dyDescent="0.3">
      <c r="A4" s="13">
        <v>1</v>
      </c>
      <c r="B4" s="29" t="s">
        <v>65</v>
      </c>
      <c r="C4" s="30" t="s">
        <v>66</v>
      </c>
      <c r="D4" s="38" t="s">
        <v>154</v>
      </c>
    </row>
    <row r="5" spans="1:4" ht="43.2" x14ac:dyDescent="0.3">
      <c r="A5" s="13">
        <v>2</v>
      </c>
      <c r="B5" s="29" t="s">
        <v>67</v>
      </c>
      <c r="C5" s="29" t="s">
        <v>68</v>
      </c>
      <c r="D5" s="40" t="s">
        <v>155</v>
      </c>
    </row>
    <row r="6" spans="1:4" x14ac:dyDescent="0.3">
      <c r="A6" s="13">
        <v>3</v>
      </c>
      <c r="B6" s="29" t="s">
        <v>69</v>
      </c>
      <c r="C6" s="13" t="s">
        <v>70</v>
      </c>
      <c r="D6" s="38" t="s">
        <v>121</v>
      </c>
    </row>
    <row r="7" spans="1:4" x14ac:dyDescent="0.3">
      <c r="A7" s="13">
        <v>4</v>
      </c>
      <c r="B7" s="29" t="s">
        <v>71</v>
      </c>
      <c r="C7" s="29" t="s">
        <v>72</v>
      </c>
      <c r="D7" s="38" t="s">
        <v>122</v>
      </c>
    </row>
    <row r="8" spans="1:4" x14ac:dyDescent="0.3">
      <c r="A8" s="13">
        <v>5</v>
      </c>
      <c r="B8" s="29" t="s">
        <v>73</v>
      </c>
      <c r="C8" s="13" t="s">
        <v>74</v>
      </c>
      <c r="D8" s="38" t="s">
        <v>123</v>
      </c>
    </row>
    <row r="9" spans="1:4" x14ac:dyDescent="0.3">
      <c r="A9" s="13">
        <v>6</v>
      </c>
      <c r="B9" s="29" t="s">
        <v>75</v>
      </c>
      <c r="C9" s="39" t="s">
        <v>76</v>
      </c>
      <c r="D9" s="38" t="s">
        <v>124</v>
      </c>
    </row>
    <row r="10" spans="1:4" x14ac:dyDescent="0.3">
      <c r="A10" s="13">
        <v>7</v>
      </c>
      <c r="B10" s="29" t="s">
        <v>77</v>
      </c>
      <c r="C10" s="29" t="s">
        <v>78</v>
      </c>
      <c r="D10" s="38" t="s">
        <v>125</v>
      </c>
    </row>
    <row r="11" spans="1:4" x14ac:dyDescent="0.3">
      <c r="A11" s="13">
        <v>8</v>
      </c>
      <c r="B11" s="29" t="s">
        <v>79</v>
      </c>
      <c r="C11" s="31" t="s">
        <v>80</v>
      </c>
      <c r="D11" s="38" t="s">
        <v>126</v>
      </c>
    </row>
    <row r="12" spans="1:4" x14ac:dyDescent="0.3">
      <c r="A12" s="13">
        <v>9</v>
      </c>
      <c r="B12" s="29" t="s">
        <v>81</v>
      </c>
      <c r="C12" s="31" t="s">
        <v>82</v>
      </c>
      <c r="D12" s="38" t="s">
        <v>127</v>
      </c>
    </row>
    <row r="13" spans="1:4" x14ac:dyDescent="0.3">
      <c r="A13" s="13">
        <v>10</v>
      </c>
      <c r="B13" s="29" t="s">
        <v>83</v>
      </c>
      <c r="C13" s="29" t="s">
        <v>84</v>
      </c>
      <c r="D13" s="38" t="s">
        <v>128</v>
      </c>
    </row>
    <row r="14" spans="1:4" x14ac:dyDescent="0.3">
      <c r="A14" s="13">
        <v>11</v>
      </c>
      <c r="B14" s="29" t="s">
        <v>85</v>
      </c>
      <c r="C14" s="29" t="s">
        <v>86</v>
      </c>
      <c r="D14" s="38" t="s">
        <v>132</v>
      </c>
    </row>
    <row r="15" spans="1:4" x14ac:dyDescent="0.3">
      <c r="A15" s="13">
        <v>12</v>
      </c>
      <c r="B15" s="29" t="s">
        <v>87</v>
      </c>
      <c r="C15" s="29" t="s">
        <v>88</v>
      </c>
      <c r="D15" s="38" t="s">
        <v>129</v>
      </c>
    </row>
    <row r="16" spans="1:4" x14ac:dyDescent="0.3">
      <c r="A16" s="13">
        <v>13</v>
      </c>
      <c r="B16" s="29" t="s">
        <v>89</v>
      </c>
      <c r="C16" s="29" t="s">
        <v>90</v>
      </c>
      <c r="D16" s="38" t="s">
        <v>90</v>
      </c>
    </row>
    <row r="17" spans="1:4" x14ac:dyDescent="0.3">
      <c r="A17" s="13">
        <v>14</v>
      </c>
      <c r="B17" s="29" t="s">
        <v>91</v>
      </c>
      <c r="C17" s="29" t="s">
        <v>92</v>
      </c>
      <c r="D17" s="38" t="s">
        <v>149</v>
      </c>
    </row>
    <row r="18" spans="1:4" x14ac:dyDescent="0.3">
      <c r="A18" s="13">
        <v>15</v>
      </c>
      <c r="B18" s="29" t="s">
        <v>93</v>
      </c>
      <c r="C18" s="29" t="s">
        <v>94</v>
      </c>
      <c r="D18" s="38" t="s">
        <v>130</v>
      </c>
    </row>
    <row r="19" spans="1:4" ht="28.8" x14ac:dyDescent="0.3">
      <c r="A19" s="13">
        <v>16</v>
      </c>
      <c r="B19" s="29" t="s">
        <v>95</v>
      </c>
      <c r="C19" s="29" t="s">
        <v>96</v>
      </c>
      <c r="D19" s="40" t="s">
        <v>131</v>
      </c>
    </row>
    <row r="20" spans="1:4" x14ac:dyDescent="0.3">
      <c r="A20" s="32">
        <v>17</v>
      </c>
      <c r="B20" s="31" t="s">
        <v>97</v>
      </c>
      <c r="C20" s="31" t="s">
        <v>98</v>
      </c>
      <c r="D20" s="38" t="s">
        <v>98</v>
      </c>
    </row>
    <row r="21" spans="1:4" x14ac:dyDescent="0.3">
      <c r="A21" s="13">
        <v>18</v>
      </c>
      <c r="B21" s="29" t="s">
        <v>99</v>
      </c>
      <c r="C21" s="29" t="s">
        <v>100</v>
      </c>
      <c r="D21" s="38" t="s">
        <v>135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6A62-491D-4F05-A94B-004341835AFE}">
  <dimension ref="A1:D22"/>
  <sheetViews>
    <sheetView workbookViewId="0">
      <selection activeCell="D19" sqref="D19"/>
    </sheetView>
  </sheetViews>
  <sheetFormatPr defaultRowHeight="14.4" x14ac:dyDescent="0.3"/>
  <cols>
    <col min="2" max="2" width="30.44140625" customWidth="1"/>
    <col min="3" max="3" width="83.44140625" customWidth="1"/>
    <col min="4" max="4" width="94.109375" customWidth="1"/>
  </cols>
  <sheetData>
    <row r="1" spans="1:4" ht="21" x14ac:dyDescent="0.4">
      <c r="A1" s="26" t="s">
        <v>101</v>
      </c>
      <c r="C1" t="s">
        <v>59</v>
      </c>
    </row>
    <row r="2" spans="1:4" x14ac:dyDescent="0.3">
      <c r="A2" s="27" t="s">
        <v>60</v>
      </c>
      <c r="B2" s="27" t="s">
        <v>102</v>
      </c>
      <c r="C2" s="27"/>
      <c r="D2" s="27"/>
    </row>
    <row r="3" spans="1:4" x14ac:dyDescent="0.3">
      <c r="A3" s="28" t="s">
        <v>62</v>
      </c>
      <c r="B3" s="28" t="s">
        <v>63</v>
      </c>
      <c r="C3" s="28" t="s">
        <v>64</v>
      </c>
      <c r="D3" s="28" t="s">
        <v>120</v>
      </c>
    </row>
    <row r="4" spans="1:4" ht="57.6" x14ac:dyDescent="0.3">
      <c r="A4" s="13">
        <v>1</v>
      </c>
      <c r="B4" s="29" t="s">
        <v>65</v>
      </c>
      <c r="C4" s="34" t="s">
        <v>103</v>
      </c>
      <c r="D4" s="42" t="s">
        <v>153</v>
      </c>
    </row>
    <row r="5" spans="1:4" ht="57.6" x14ac:dyDescent="0.3">
      <c r="A5" s="13">
        <v>2</v>
      </c>
      <c r="B5" s="29" t="s">
        <v>104</v>
      </c>
      <c r="C5" s="35" t="s">
        <v>105</v>
      </c>
      <c r="D5" s="38" t="s">
        <v>156</v>
      </c>
    </row>
    <row r="6" spans="1:4" x14ac:dyDescent="0.3">
      <c r="A6" s="13">
        <v>3</v>
      </c>
      <c r="B6" s="29" t="s">
        <v>69</v>
      </c>
      <c r="C6" t="s">
        <v>70</v>
      </c>
      <c r="D6" s="38" t="s">
        <v>133</v>
      </c>
    </row>
    <row r="7" spans="1:4" x14ac:dyDescent="0.3">
      <c r="A7" s="13">
        <v>4</v>
      </c>
      <c r="B7" s="29" t="s">
        <v>71</v>
      </c>
      <c r="C7" s="35" t="s">
        <v>72</v>
      </c>
      <c r="D7" s="38" t="s">
        <v>122</v>
      </c>
    </row>
    <row r="8" spans="1:4" x14ac:dyDescent="0.3">
      <c r="A8" s="13">
        <v>5</v>
      </c>
      <c r="B8" s="29" t="s">
        <v>73</v>
      </c>
      <c r="C8" s="36" t="s">
        <v>74</v>
      </c>
      <c r="D8" s="38" t="s">
        <v>123</v>
      </c>
    </row>
    <row r="9" spans="1:4" ht="15.9" customHeight="1" x14ac:dyDescent="0.3">
      <c r="A9" s="13">
        <v>6</v>
      </c>
      <c r="B9" s="29" t="s">
        <v>75</v>
      </c>
      <c r="C9" s="41" t="s">
        <v>106</v>
      </c>
      <c r="D9" s="38" t="s">
        <v>139</v>
      </c>
    </row>
    <row r="10" spans="1:4" x14ac:dyDescent="0.3">
      <c r="A10" s="13">
        <v>7</v>
      </c>
      <c r="B10" s="29" t="s">
        <v>77</v>
      </c>
      <c r="C10" s="35" t="s">
        <v>107</v>
      </c>
      <c r="D10" s="38" t="s">
        <v>157</v>
      </c>
    </row>
    <row r="11" spans="1:4" x14ac:dyDescent="0.3">
      <c r="A11" s="13">
        <v>8</v>
      </c>
      <c r="B11" s="31" t="s">
        <v>108</v>
      </c>
      <c r="C11" s="35" t="s">
        <v>29</v>
      </c>
      <c r="D11" s="38" t="s">
        <v>138</v>
      </c>
    </row>
    <row r="12" spans="1:4" x14ac:dyDescent="0.3">
      <c r="A12" s="13">
        <v>9</v>
      </c>
      <c r="B12" s="29" t="s">
        <v>79</v>
      </c>
      <c r="C12" s="37" t="s">
        <v>80</v>
      </c>
      <c r="D12" s="38" t="s">
        <v>126</v>
      </c>
    </row>
    <row r="13" spans="1:4" x14ac:dyDescent="0.3">
      <c r="A13" s="13">
        <v>10</v>
      </c>
      <c r="B13" s="29" t="s">
        <v>81</v>
      </c>
      <c r="C13" s="37" t="s">
        <v>82</v>
      </c>
      <c r="D13" s="38" t="s">
        <v>127</v>
      </c>
    </row>
    <row r="14" spans="1:4" x14ac:dyDescent="0.3">
      <c r="A14" s="13">
        <v>11</v>
      </c>
      <c r="B14" s="29" t="s">
        <v>83</v>
      </c>
      <c r="C14" s="35" t="s">
        <v>109</v>
      </c>
      <c r="D14" s="38" t="s">
        <v>128</v>
      </c>
    </row>
    <row r="15" spans="1:4" x14ac:dyDescent="0.3">
      <c r="A15" s="13">
        <v>12</v>
      </c>
      <c r="B15" s="29" t="s">
        <v>85</v>
      </c>
      <c r="C15" s="35" t="s">
        <v>86</v>
      </c>
      <c r="D15" s="38" t="s">
        <v>136</v>
      </c>
    </row>
    <row r="16" spans="1:4" x14ac:dyDescent="0.3">
      <c r="A16" s="13">
        <v>13</v>
      </c>
      <c r="B16" s="29" t="s">
        <v>87</v>
      </c>
      <c r="C16" s="35" t="s">
        <v>88</v>
      </c>
      <c r="D16" s="38" t="s">
        <v>88</v>
      </c>
    </row>
    <row r="17" spans="1:4" x14ac:dyDescent="0.3">
      <c r="A17" s="13">
        <v>14</v>
      </c>
      <c r="B17" s="29" t="s">
        <v>89</v>
      </c>
      <c r="C17" s="35" t="s">
        <v>90</v>
      </c>
      <c r="D17" s="38" t="s">
        <v>90</v>
      </c>
    </row>
    <row r="18" spans="1:4" x14ac:dyDescent="0.3">
      <c r="A18" s="13">
        <v>15</v>
      </c>
      <c r="B18" s="29" t="s">
        <v>91</v>
      </c>
      <c r="C18" s="35" t="s">
        <v>92</v>
      </c>
      <c r="D18" s="38" t="s">
        <v>137</v>
      </c>
    </row>
    <row r="19" spans="1:4" x14ac:dyDescent="0.3">
      <c r="A19" s="13">
        <v>16</v>
      </c>
      <c r="B19" s="29" t="s">
        <v>93</v>
      </c>
      <c r="C19" s="35" t="s">
        <v>110</v>
      </c>
      <c r="D19" s="38" t="s">
        <v>130</v>
      </c>
    </row>
    <row r="20" spans="1:4" ht="28.8" x14ac:dyDescent="0.3">
      <c r="A20" s="32">
        <v>17</v>
      </c>
      <c r="B20" s="29" t="s">
        <v>95</v>
      </c>
      <c r="C20" s="35" t="s">
        <v>96</v>
      </c>
      <c r="D20" s="40" t="s">
        <v>131</v>
      </c>
    </row>
    <row r="21" spans="1:4" x14ac:dyDescent="0.3">
      <c r="A21" s="13">
        <v>18</v>
      </c>
      <c r="B21" s="31" t="s">
        <v>97</v>
      </c>
      <c r="C21" s="37" t="s">
        <v>98</v>
      </c>
      <c r="D21" s="38" t="s">
        <v>98</v>
      </c>
    </row>
    <row r="22" spans="1:4" x14ac:dyDescent="0.3">
      <c r="A22" s="33">
        <v>19</v>
      </c>
      <c r="B22" s="29" t="s">
        <v>99</v>
      </c>
      <c r="C22" s="35" t="s">
        <v>100</v>
      </c>
      <c r="D22" s="38" t="s">
        <v>135</v>
      </c>
    </row>
  </sheetData>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05931-9856-40FD-B9F1-5CAE56F83372}">
  <dimension ref="A1:D22"/>
  <sheetViews>
    <sheetView workbookViewId="0">
      <selection activeCell="D22" sqref="D22"/>
    </sheetView>
  </sheetViews>
  <sheetFormatPr defaultRowHeight="14.4" x14ac:dyDescent="0.3"/>
  <cols>
    <col min="1" max="1" width="13.44140625" bestFit="1" customWidth="1"/>
    <col min="2" max="2" width="27.109375" customWidth="1"/>
    <col min="3" max="3" width="103.109375" customWidth="1"/>
    <col min="4" max="4" width="71.109375" bestFit="1" customWidth="1"/>
  </cols>
  <sheetData>
    <row r="1" spans="1:4" ht="21" x14ac:dyDescent="0.4">
      <c r="A1" s="26" t="s">
        <v>101</v>
      </c>
      <c r="C1" t="s">
        <v>59</v>
      </c>
    </row>
    <row r="2" spans="1:4" x14ac:dyDescent="0.3">
      <c r="A2" s="27" t="s">
        <v>60</v>
      </c>
      <c r="B2" s="27" t="s">
        <v>111</v>
      </c>
      <c r="C2" s="27"/>
      <c r="D2" s="27"/>
    </row>
    <row r="3" spans="1:4" x14ac:dyDescent="0.3">
      <c r="A3" s="28" t="s">
        <v>62</v>
      </c>
      <c r="B3" s="28" t="s">
        <v>63</v>
      </c>
      <c r="C3" s="28" t="s">
        <v>64</v>
      </c>
      <c r="D3" s="28" t="s">
        <v>120</v>
      </c>
    </row>
    <row r="4" spans="1:4" ht="43.2" x14ac:dyDescent="0.3">
      <c r="A4" s="13">
        <v>1</v>
      </c>
      <c r="B4" s="29" t="s">
        <v>65</v>
      </c>
      <c r="C4" s="34" t="s">
        <v>103</v>
      </c>
      <c r="D4" s="38" t="s">
        <v>152</v>
      </c>
    </row>
    <row r="5" spans="1:4" ht="43.2" x14ac:dyDescent="0.3">
      <c r="A5" s="13">
        <v>2</v>
      </c>
      <c r="B5" s="29" t="s">
        <v>104</v>
      </c>
      <c r="C5" s="35" t="s">
        <v>105</v>
      </c>
      <c r="D5" s="38" t="s">
        <v>156</v>
      </c>
    </row>
    <row r="6" spans="1:4" x14ac:dyDescent="0.3">
      <c r="A6" s="13">
        <v>3</v>
      </c>
      <c r="B6" s="29" t="s">
        <v>69</v>
      </c>
      <c r="C6" t="s">
        <v>112</v>
      </c>
      <c r="D6" s="38" t="s">
        <v>133</v>
      </c>
    </row>
    <row r="7" spans="1:4" x14ac:dyDescent="0.3">
      <c r="A7" s="13">
        <v>4</v>
      </c>
      <c r="B7" s="29" t="s">
        <v>71</v>
      </c>
      <c r="C7" s="35" t="s">
        <v>72</v>
      </c>
      <c r="D7" s="38" t="s">
        <v>143</v>
      </c>
    </row>
    <row r="8" spans="1:4" x14ac:dyDescent="0.3">
      <c r="A8" s="13">
        <v>5</v>
      </c>
      <c r="B8" s="29" t="s">
        <v>73</v>
      </c>
      <c r="C8" s="36" t="s">
        <v>74</v>
      </c>
      <c r="D8" s="38" t="s">
        <v>123</v>
      </c>
    </row>
    <row r="9" spans="1:4" ht="28.8" x14ac:dyDescent="0.3">
      <c r="A9" s="13">
        <v>6</v>
      </c>
      <c r="B9" s="29" t="s">
        <v>75</v>
      </c>
      <c r="C9" s="35" t="s">
        <v>106</v>
      </c>
      <c r="D9" s="38" t="s">
        <v>158</v>
      </c>
    </row>
    <row r="10" spans="1:4" x14ac:dyDescent="0.3">
      <c r="A10" s="13">
        <v>7</v>
      </c>
      <c r="B10" s="29" t="s">
        <v>77</v>
      </c>
      <c r="C10" s="35" t="s">
        <v>107</v>
      </c>
      <c r="D10" s="38" t="s">
        <v>142</v>
      </c>
    </row>
    <row r="11" spans="1:4" x14ac:dyDescent="0.3">
      <c r="A11" s="13">
        <v>8</v>
      </c>
      <c r="B11" s="31" t="s">
        <v>108</v>
      </c>
      <c r="C11" s="37" t="s">
        <v>113</v>
      </c>
      <c r="D11" s="38" t="s">
        <v>141</v>
      </c>
    </row>
    <row r="12" spans="1:4" x14ac:dyDescent="0.3">
      <c r="A12" s="13">
        <v>9</v>
      </c>
      <c r="B12" s="29" t="s">
        <v>79</v>
      </c>
      <c r="C12" s="37" t="s">
        <v>80</v>
      </c>
      <c r="D12" s="38" t="s">
        <v>126</v>
      </c>
    </row>
    <row r="13" spans="1:4" x14ac:dyDescent="0.3">
      <c r="A13" s="13">
        <v>10</v>
      </c>
      <c r="B13" s="29" t="s">
        <v>81</v>
      </c>
      <c r="C13" s="37" t="s">
        <v>82</v>
      </c>
      <c r="D13" s="38" t="s">
        <v>127</v>
      </c>
    </row>
    <row r="14" spans="1:4" x14ac:dyDescent="0.3">
      <c r="A14" s="13">
        <v>11</v>
      </c>
      <c r="B14" s="29" t="s">
        <v>83</v>
      </c>
      <c r="C14" s="37" t="s">
        <v>84</v>
      </c>
      <c r="D14" s="38" t="s">
        <v>128</v>
      </c>
    </row>
    <row r="15" spans="1:4" x14ac:dyDescent="0.3">
      <c r="A15" s="13">
        <v>12</v>
      </c>
      <c r="B15" s="29" t="s">
        <v>85</v>
      </c>
      <c r="C15" s="35" t="s">
        <v>114</v>
      </c>
      <c r="D15" s="38" t="s">
        <v>136</v>
      </c>
    </row>
    <row r="16" spans="1:4" x14ac:dyDescent="0.3">
      <c r="A16" s="13">
        <v>13</v>
      </c>
      <c r="B16" s="29" t="s">
        <v>87</v>
      </c>
      <c r="C16" s="35" t="s">
        <v>88</v>
      </c>
      <c r="D16" s="38" t="s">
        <v>88</v>
      </c>
    </row>
    <row r="17" spans="1:4" x14ac:dyDescent="0.3">
      <c r="A17" s="13">
        <v>14</v>
      </c>
      <c r="B17" s="29" t="s">
        <v>89</v>
      </c>
      <c r="C17" s="35" t="s">
        <v>90</v>
      </c>
      <c r="D17" s="38" t="s">
        <v>90</v>
      </c>
    </row>
    <row r="18" spans="1:4" x14ac:dyDescent="0.3">
      <c r="A18" s="13">
        <v>15</v>
      </c>
      <c r="B18" s="29" t="s">
        <v>91</v>
      </c>
      <c r="C18" s="35" t="s">
        <v>92</v>
      </c>
      <c r="D18" s="38" t="s">
        <v>137</v>
      </c>
    </row>
    <row r="19" spans="1:4" x14ac:dyDescent="0.3">
      <c r="A19" s="13">
        <v>16</v>
      </c>
      <c r="B19" s="29" t="s">
        <v>93</v>
      </c>
      <c r="C19" s="35" t="s">
        <v>110</v>
      </c>
      <c r="D19" s="38" t="s">
        <v>134</v>
      </c>
    </row>
    <row r="20" spans="1:4" ht="28.8" x14ac:dyDescent="0.3">
      <c r="A20" s="32">
        <v>17</v>
      </c>
      <c r="B20" s="29" t="s">
        <v>95</v>
      </c>
      <c r="C20" s="35" t="s">
        <v>96</v>
      </c>
      <c r="D20" s="40" t="s">
        <v>131</v>
      </c>
    </row>
    <row r="21" spans="1:4" x14ac:dyDescent="0.3">
      <c r="A21" s="13">
        <v>18</v>
      </c>
      <c r="B21" s="31" t="s">
        <v>97</v>
      </c>
      <c r="C21" s="37" t="s">
        <v>98</v>
      </c>
      <c r="D21" s="38" t="s">
        <v>140</v>
      </c>
    </row>
    <row r="22" spans="1:4" x14ac:dyDescent="0.3">
      <c r="A22" s="13">
        <v>19</v>
      </c>
      <c r="B22" s="29" t="s">
        <v>99</v>
      </c>
      <c r="C22" s="35" t="s">
        <v>100</v>
      </c>
      <c r="D22" s="38" t="s">
        <v>135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CD7A-7332-47E1-B3A8-AFCE23AE5C5C}">
  <dimension ref="A1:D22"/>
  <sheetViews>
    <sheetView workbookViewId="0">
      <selection activeCell="D23" sqref="D23"/>
    </sheetView>
  </sheetViews>
  <sheetFormatPr defaultRowHeight="14.4" x14ac:dyDescent="0.3"/>
  <cols>
    <col min="1" max="1" width="17.88671875" bestFit="1" customWidth="1"/>
    <col min="2" max="2" width="32.88671875" customWidth="1"/>
    <col min="3" max="3" width="106.109375" customWidth="1"/>
    <col min="4" max="4" width="71.109375" bestFit="1" customWidth="1"/>
  </cols>
  <sheetData>
    <row r="1" spans="1:4" ht="21" x14ac:dyDescent="0.4">
      <c r="A1" s="26" t="s">
        <v>101</v>
      </c>
      <c r="C1" t="s">
        <v>59</v>
      </c>
    </row>
    <row r="2" spans="1:4" x14ac:dyDescent="0.3">
      <c r="A2" s="27" t="s">
        <v>60</v>
      </c>
      <c r="B2" s="27" t="s">
        <v>115</v>
      </c>
      <c r="C2" s="27"/>
      <c r="D2" s="27"/>
    </row>
    <row r="3" spans="1:4" x14ac:dyDescent="0.3">
      <c r="A3" s="28" t="s">
        <v>62</v>
      </c>
      <c r="B3" s="28" t="s">
        <v>63</v>
      </c>
      <c r="C3" s="28" t="s">
        <v>64</v>
      </c>
      <c r="D3" s="28" t="s">
        <v>120</v>
      </c>
    </row>
    <row r="4" spans="1:4" ht="43.2" x14ac:dyDescent="0.3">
      <c r="A4" s="13">
        <v>1</v>
      </c>
      <c r="B4" s="29" t="s">
        <v>65</v>
      </c>
      <c r="C4" s="30" t="s">
        <v>103</v>
      </c>
      <c r="D4" s="38" t="s">
        <v>151</v>
      </c>
    </row>
    <row r="5" spans="1:4" ht="43.2" x14ac:dyDescent="0.3">
      <c r="A5" s="13">
        <v>2</v>
      </c>
      <c r="B5" s="29" t="s">
        <v>104</v>
      </c>
      <c r="C5" s="29" t="s">
        <v>105</v>
      </c>
      <c r="D5" s="38" t="s">
        <v>156</v>
      </c>
    </row>
    <row r="6" spans="1:4" x14ac:dyDescent="0.3">
      <c r="A6" s="13">
        <v>3</v>
      </c>
      <c r="B6" s="29" t="s">
        <v>69</v>
      </c>
      <c r="C6" t="s">
        <v>116</v>
      </c>
      <c r="D6" s="38" t="s">
        <v>144</v>
      </c>
    </row>
    <row r="7" spans="1:4" x14ac:dyDescent="0.3">
      <c r="A7" s="13">
        <v>4</v>
      </c>
      <c r="B7" s="29" t="s">
        <v>71</v>
      </c>
      <c r="C7" s="29" t="s">
        <v>117</v>
      </c>
      <c r="D7" s="38" t="s">
        <v>145</v>
      </c>
    </row>
    <row r="8" spans="1:4" x14ac:dyDescent="0.3">
      <c r="A8" s="13">
        <v>5</v>
      </c>
      <c r="B8" s="29" t="s">
        <v>73</v>
      </c>
      <c r="C8" s="13" t="s">
        <v>118</v>
      </c>
      <c r="D8" s="38" t="s">
        <v>146</v>
      </c>
    </row>
    <row r="9" spans="1:4" ht="15.9" customHeight="1" x14ac:dyDescent="0.3">
      <c r="A9" s="13">
        <v>6</v>
      </c>
      <c r="B9" s="29" t="s">
        <v>75</v>
      </c>
      <c r="C9" s="39" t="s">
        <v>106</v>
      </c>
      <c r="D9" s="38" t="s">
        <v>159</v>
      </c>
    </row>
    <row r="10" spans="1:4" x14ac:dyDescent="0.3">
      <c r="A10" s="13">
        <v>7</v>
      </c>
      <c r="B10" s="29" t="s">
        <v>77</v>
      </c>
      <c r="C10" s="29" t="s">
        <v>107</v>
      </c>
      <c r="D10" s="38" t="s">
        <v>148</v>
      </c>
    </row>
    <row r="11" spans="1:4" x14ac:dyDescent="0.3">
      <c r="A11" s="13">
        <v>8</v>
      </c>
      <c r="B11" s="31" t="s">
        <v>108</v>
      </c>
      <c r="C11" s="31" t="s">
        <v>119</v>
      </c>
      <c r="D11" s="38" t="s">
        <v>141</v>
      </c>
    </row>
    <row r="12" spans="1:4" x14ac:dyDescent="0.3">
      <c r="A12" s="13">
        <v>9</v>
      </c>
      <c r="B12" s="29" t="s">
        <v>79</v>
      </c>
      <c r="C12" s="31" t="s">
        <v>80</v>
      </c>
      <c r="D12" s="38" t="s">
        <v>126</v>
      </c>
    </row>
    <row r="13" spans="1:4" x14ac:dyDescent="0.3">
      <c r="A13" s="13">
        <v>10</v>
      </c>
      <c r="B13" s="29" t="s">
        <v>81</v>
      </c>
      <c r="C13" s="31" t="s">
        <v>82</v>
      </c>
      <c r="D13" s="38" t="s">
        <v>160</v>
      </c>
    </row>
    <row r="14" spans="1:4" x14ac:dyDescent="0.3">
      <c r="A14" s="13">
        <v>11</v>
      </c>
      <c r="B14" s="29" t="s">
        <v>83</v>
      </c>
      <c r="C14" s="31" t="s">
        <v>84</v>
      </c>
      <c r="D14" s="38" t="s">
        <v>150</v>
      </c>
    </row>
    <row r="15" spans="1:4" x14ac:dyDescent="0.3">
      <c r="A15" s="13">
        <v>12</v>
      </c>
      <c r="B15" s="29" t="s">
        <v>85</v>
      </c>
      <c r="C15" s="29" t="s">
        <v>114</v>
      </c>
      <c r="D15" s="38" t="s">
        <v>147</v>
      </c>
    </row>
    <row r="16" spans="1:4" x14ac:dyDescent="0.3">
      <c r="A16" s="13">
        <v>13</v>
      </c>
      <c r="B16" s="29" t="s">
        <v>87</v>
      </c>
      <c r="C16" s="29" t="s">
        <v>88</v>
      </c>
      <c r="D16" s="38" t="s">
        <v>88</v>
      </c>
    </row>
    <row r="17" spans="1:4" x14ac:dyDescent="0.3">
      <c r="A17" s="13">
        <v>14</v>
      </c>
      <c r="B17" s="29" t="s">
        <v>89</v>
      </c>
      <c r="C17" s="29" t="s">
        <v>90</v>
      </c>
      <c r="D17" s="38" t="s">
        <v>90</v>
      </c>
    </row>
    <row r="18" spans="1:4" x14ac:dyDescent="0.3">
      <c r="A18" s="13">
        <v>15</v>
      </c>
      <c r="B18" s="29" t="s">
        <v>91</v>
      </c>
      <c r="C18" s="29" t="s">
        <v>92</v>
      </c>
      <c r="D18" s="38" t="s">
        <v>137</v>
      </c>
    </row>
    <row r="19" spans="1:4" x14ac:dyDescent="0.3">
      <c r="A19" s="13">
        <v>16</v>
      </c>
      <c r="B19" s="29" t="s">
        <v>93</v>
      </c>
      <c r="C19" s="29" t="s">
        <v>110</v>
      </c>
      <c r="D19" s="38" t="s">
        <v>134</v>
      </c>
    </row>
    <row r="20" spans="1:4" ht="28.8" x14ac:dyDescent="0.3">
      <c r="A20" s="32">
        <v>17</v>
      </c>
      <c r="B20" s="29" t="s">
        <v>95</v>
      </c>
      <c r="C20" s="29" t="s">
        <v>96</v>
      </c>
      <c r="D20" s="40" t="s">
        <v>131</v>
      </c>
    </row>
    <row r="21" spans="1:4" x14ac:dyDescent="0.3">
      <c r="A21" s="13">
        <v>18</v>
      </c>
      <c r="B21" s="31" t="s">
        <v>97</v>
      </c>
      <c r="C21" s="31" t="s">
        <v>98</v>
      </c>
      <c r="D21" s="38" t="s">
        <v>140</v>
      </c>
    </row>
    <row r="22" spans="1:4" x14ac:dyDescent="0.3">
      <c r="A22" s="13">
        <v>19</v>
      </c>
      <c r="B22" s="29" t="s">
        <v>99</v>
      </c>
      <c r="C22" s="29" t="s">
        <v>100</v>
      </c>
      <c r="D22" s="38" t="s">
        <v>135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3" ma:contentTypeDescription="Create a new document." ma:contentTypeScope="" ma:versionID="5f696a1e55cdf928422c93ce47a19c1a">
  <xsd:schema xmlns:xsd="http://www.w3.org/2001/XMLSchema" xmlns:xs="http://www.w3.org/2001/XMLSchema" xmlns:p="http://schemas.microsoft.com/office/2006/metadata/properties" xmlns:ns2="1553cb72-c4cf-4dad-9a04-fa8d55d70629" xmlns:ns3="3a3aca9c-e23e-4218-ba3a-2e0fb28352ac" targetNamespace="http://schemas.microsoft.com/office/2006/metadata/properties" ma:root="true" ma:fieldsID="5394f220028943b108b9e26970bcf9ca" ns2:_="" ns3:_="">
    <xsd:import namespace="1553cb72-c4cf-4dad-9a04-fa8d55d70629"/>
    <xsd:import namespace="3a3aca9c-e23e-4218-ba3a-2e0fb28352a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5CA3A1-E06D-4786-8273-6E2643D29C4B}">
  <ds:schemaRefs>
    <ds:schemaRef ds:uri="http://schemas.microsoft.com/sharepoint/v3/contenttype/forms"/>
  </ds:schemaRefs>
</ds:datastoreItem>
</file>

<file path=customXml/itemProps2.xml><?xml version="1.0" encoding="utf-8"?>
<ds:datastoreItem xmlns:ds="http://schemas.openxmlformats.org/officeDocument/2006/customXml" ds:itemID="{25951B95-6F64-4692-B19C-E873D291DC1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6C137D-5AFD-469D-9805-DF6813D85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cb72-c4cf-4dad-9a04-fa8d55d70629"/>
    <ds:schemaRef ds:uri="3a3aca9c-e23e-4218-ba3a-2e0fb28352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inventaris prcl2 chromebooks</vt:lpstr>
      <vt:lpstr>chromebook1</vt:lpstr>
      <vt:lpstr>chromebook2touch360°</vt:lpstr>
      <vt:lpstr>chromebook3touch360°, pen</vt:lpstr>
      <vt:lpstr>chromebook4touch360°, pen</vt:lpstr>
    </vt:vector>
  </TitlesOfParts>
  <Company>The Rent Company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Govaerts</dc:creator>
  <cp:lastModifiedBy>Kristine De Saeger</cp:lastModifiedBy>
  <cp:lastPrinted>2022-03-07T12:42:51Z</cp:lastPrinted>
  <dcterms:created xsi:type="dcterms:W3CDTF">2022-02-04T13:15:21Z</dcterms:created>
  <dcterms:modified xsi:type="dcterms:W3CDTF">2022-03-07T12:48:15Z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ies>
</file>