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Knutselmateriaal/10 Uitvoering/Website/"/>
    </mc:Choice>
  </mc:AlternateContent>
  <xr:revisionPtr revIDLastSave="0" documentId="8_{1B9EA71B-7B94-467E-BC82-F81A3C59D061}" xr6:coauthVersionLast="47" xr6:coauthVersionMax="47" xr10:uidLastSave="{00000000-0000-0000-0000-000000000000}"/>
  <bookViews>
    <workbookView xWindow="288" yWindow="888" windowWidth="22248" windowHeight="10320" xr2:uid="{00000000-000D-0000-FFFF-FFFF00000000}"/>
  </bookViews>
  <sheets>
    <sheet name="Kernassortiment" sheetId="1" r:id="rId1"/>
  </sheets>
  <definedNames>
    <definedName name="_xlnm._FilterDatabase" localSheetId="0" hidden="1">Kernassortiment!$A$6:$P$48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 i="1" l="1"/>
  <c r="N12" i="1"/>
  <c r="N13" i="1"/>
  <c r="N14" i="1"/>
  <c r="N22" i="1"/>
  <c r="N24" i="1"/>
  <c r="N26" i="1"/>
  <c r="N8" i="1"/>
  <c r="N9" i="1"/>
  <c r="N10" i="1"/>
  <c r="N19" i="1" l="1"/>
  <c r="N29" i="1" l="1"/>
  <c r="N33" i="1"/>
  <c r="N37" i="1"/>
  <c r="N41" i="1"/>
  <c r="N45" i="1"/>
  <c r="N15" i="1"/>
  <c r="N47" i="1"/>
  <c r="N20" i="1"/>
  <c r="N21" i="1"/>
  <c r="N23" i="1"/>
  <c r="N16" i="1"/>
  <c r="N27" i="1"/>
  <c r="N28" i="1"/>
  <c r="N30" i="1"/>
  <c r="N31" i="1"/>
  <c r="N32" i="1"/>
  <c r="N34" i="1"/>
  <c r="N35" i="1"/>
  <c r="N36" i="1"/>
  <c r="N38" i="1"/>
  <c r="N39" i="1"/>
  <c r="N40" i="1"/>
  <c r="N42" i="1"/>
  <c r="N43" i="1"/>
  <c r="N44" i="1"/>
  <c r="N46" i="1"/>
  <c r="N17" i="1"/>
  <c r="N25" i="1"/>
  <c r="N18" i="1"/>
  <c r="N48" i="1"/>
  <c r="N7" i="1" l="1"/>
  <c r="N50" i="1" l="1"/>
</calcChain>
</file>

<file path=xl/sharedStrings.xml><?xml version="1.0" encoding="utf-8"?>
<sst xmlns="http://schemas.openxmlformats.org/spreadsheetml/2006/main" count="367" uniqueCount="134">
  <si>
    <t>Totaal</t>
  </si>
  <si>
    <t>Totaalprijs Kernassortiment</t>
  </si>
  <si>
    <t>Omschrijving huidige artikel</t>
  </si>
  <si>
    <t>Omschrijving artikel Inschrijver</t>
  </si>
  <si>
    <t>Eenheid Inschrijver</t>
  </si>
  <si>
    <t>Prijs (excl. BTW)*</t>
  </si>
  <si>
    <t>Kortingspercentage</t>
  </si>
  <si>
    <t>Catalogusprijs (Excl. BTW)</t>
  </si>
  <si>
    <t>Inventaris Kernassortiment</t>
  </si>
  <si>
    <t>EH</t>
  </si>
  <si>
    <t>Pak</t>
  </si>
  <si>
    <t>Stuk</t>
  </si>
  <si>
    <t>Doos</t>
  </si>
  <si>
    <t>A MERK</t>
  </si>
  <si>
    <t>B MERK</t>
  </si>
  <si>
    <t>Leveringskost voor bestellingen onder de 50 euro</t>
  </si>
  <si>
    <t>opmerking of beschrijving</t>
  </si>
  <si>
    <t>Creall spongy plakaatverfstiften assortiment van 6 kleuren</t>
  </si>
  <si>
    <t>De flesjes met een handige grip en voorzien van een schildersponsje. Gemakkelijk te hanteren, zelfs door heel jonge kinderen. De kinderen kunnen prachtige schilderwerkjes maken door ermee te wrijven over het papier of door ermee te stippen.</t>
  </si>
  <si>
    <t>Bierviltjes vierkant 9,3 x 9,3 onbedrukt - pak van 100 stuks</t>
  </si>
  <si>
    <t>Boetseerklei wit pak van 10 KG</t>
  </si>
  <si>
    <t>Boetseerklei FIMO soft - 454g -Mandarijn</t>
  </si>
  <si>
    <t>Pak 350G Darwi Super Softy Rood</t>
  </si>
  <si>
    <t>Zeer flexible modeleerpasta. Kleuren onderling mengbaar. Verkleurt niet. Droogt niet uit.</t>
  </si>
  <si>
    <t>Boetseerspatels plastic - zak 14 stuks</t>
  </si>
  <si>
    <t>Zak</t>
  </si>
  <si>
    <t>Apli Knutseloogjes - zelfklevend, rond zwart - ass. Vormen - zak 100 stuks</t>
  </si>
  <si>
    <t>Isomobol rond - 50mm - zak 100 stuks</t>
  </si>
  <si>
    <t>Schaar met  totale lengte van 16 cm, met spitse punt in Inox en handvat in plastiek</t>
  </si>
  <si>
    <t>13 cm ronde punt. Automatische opening om het knippen te vergemakkelijken. Rechtshandig.</t>
  </si>
  <si>
    <t>Mapped schaar met automatische opening</t>
  </si>
  <si>
    <t>Mapped schaar linkshandig 16cm</t>
  </si>
  <si>
    <t>Bevat 4 motiefscharen 13 cm</t>
  </si>
  <si>
    <t xml:space="preserve">Scharenset -   Mini Jumbo Creative </t>
  </si>
  <si>
    <t>macramétouw 200g - groen</t>
  </si>
  <si>
    <t>Ass. houten Kralen - 500G</t>
  </si>
  <si>
    <t>Crea Superbeads - emmer 245 stuks</t>
  </si>
  <si>
    <t>Plastic  kralen. Plastic emmer met ca. 245 parels van 23 mm. 5 uitdagende kleuren en 7 vormen. De parels hebben een opening van 7 mm. Wordt geleverd met 8 meter rijgdraad Ø 5 mm.</t>
  </si>
  <si>
    <t>Pompons zak van 100 stuks - assortiment van verschillende kleuren en formaten</t>
  </si>
  <si>
    <t>Witte knutsellijm - 1 liter</t>
  </si>
  <si>
    <t>Playcoll papierlijm voor kleuters - 1 liter</t>
  </si>
  <si>
    <t>Vanaf 3 jaar. PlayColl is een veilige, uitwasbare en reukloze papierlijm op waterbasis. De lijm is speciaal ontwikkeld voor de allerkleinsten om op speelse wijze te leren werken met lijm.Te verwerken met vinger, kwast of spatel. De lijm droogt transparant op en is makkelijk (zonder water) van de handjes te verwijderen. Lijmt papier, karton en andere lichte materialen.</t>
  </si>
  <si>
    <t>Pritt plakstift 22G</t>
  </si>
  <si>
    <t>crepepapier - pak van 10 kleuren</t>
  </si>
  <si>
    <t>Froezelpapier - 5M X 6CM - Bruin</t>
  </si>
  <si>
    <t>Chenilledraad - twist - zak van 50 stuks</t>
  </si>
  <si>
    <t>assortiment van tweekleurige chenilledraad van 30 cm</t>
  </si>
  <si>
    <t>vilten vellen A4 ass. 24 kleuren</t>
  </si>
  <si>
    <t>Rubberbladen - A4 FT - KL.ASS</t>
  </si>
  <si>
    <t>rubbervormen bloemen - zak van 100 stuks</t>
  </si>
  <si>
    <t>plakaatverf 12 napjes klassieke kleuren</t>
  </si>
  <si>
    <t>vingerverf blauw - 250 ml</t>
  </si>
  <si>
    <t>Plakkaatverf 1L blauw</t>
  </si>
  <si>
    <t xml:space="preserve">Plakkaatverf  zwart 1L </t>
  </si>
  <si>
    <t>penseel plat nr 10 lange steel</t>
  </si>
  <si>
    <t>kinderkwast</t>
  </si>
  <si>
    <t xml:space="preserve">Stuk </t>
  </si>
  <si>
    <t>Tekenpapier - A4, 120G, ass. Verschillende kleuren - PK 500</t>
  </si>
  <si>
    <t>Golfkarton - 50 x 70 cm - Ass. kleuren - PK 10</t>
  </si>
  <si>
    <t>Kleurpotloden - Stabilo - klasdoos trio - 96 stuks</t>
  </si>
  <si>
    <t>Kleurpotloden - driekantig, ass.kleuren - 12 stuks</t>
  </si>
  <si>
    <t>Wasco 3 in 1 - Stabilo Woody - Doos 18 stuks</t>
  </si>
  <si>
    <t>Wasco - Talens, ass. Kleuren - doos 144 stuks</t>
  </si>
  <si>
    <t>Wasco -Primo - driekantig - 30 stuks</t>
  </si>
  <si>
    <t>Driekantige waskrijtjes. Pot met 30 kleuren. </t>
  </si>
  <si>
    <t>Kleurstiften - Giotto - klasbox, fijne punt - 144 stuks</t>
  </si>
  <si>
    <t>Kleurstiften- carioca - Klasbox, maxi tip - 288 stuks</t>
  </si>
  <si>
    <t>Kleurstif - Carioca, jumbo - Ass. Kleuren -12 stuks</t>
  </si>
  <si>
    <t>Diike stiften, uitwasbaar, gebruiksvriendelijk voor Kleuters</t>
  </si>
  <si>
    <t>Houtskoolstaafjes Medium - Ø 5-6 mm - doosje met 25 stuks.</t>
  </si>
  <si>
    <t>Met ballonhandvat</t>
  </si>
  <si>
    <t>Tekenpapier - A3, 120G, wit - PK250</t>
  </si>
  <si>
    <t>Plakkaatverf stiften Creall Spongy Primary 70 ml assorti set/6</t>
  </si>
  <si>
    <t>pak</t>
  </si>
  <si>
    <t>st</t>
  </si>
  <si>
    <t>Bierviltjes vierkant 9,5 cm pak/100</t>
  </si>
  <si>
    <t>Natuurklei witbakkend 10 kg 1000-1300°C</t>
  </si>
  <si>
    <t>Boetseerpasta Jovi 350 g geel</t>
  </si>
  <si>
    <t>Boetseergereedschap plastic set/10 verschillende spatels</t>
  </si>
  <si>
    <t>Poppenogen 13 mm rond bewegend zelfklevend zak/100</t>
  </si>
  <si>
    <t>Houtskool Talens medium 5 - 6 mm doos/25</t>
  </si>
  <si>
    <t>Schaar 18 cm Scotch Precision</t>
  </si>
  <si>
    <t>Schaar Maped Koopy 13 cm automatische opening</t>
  </si>
  <si>
    <t>Kartelschaar 14 cm diverse motieven set/4</t>
  </si>
  <si>
    <t>Katoenkoord macramé grasgroen 2 mm bol/200 g</t>
  </si>
  <si>
    <t>Parels hout rond 10 mm in 6 geassorteerde kleuren emmer/1000</t>
  </si>
  <si>
    <t>Parels transparant 6 formaten en 6 kleuren + 4 rijgveters pak/360</t>
  </si>
  <si>
    <t>Pompons neon kleuren assorti kleuren en grootte pak/100</t>
  </si>
  <si>
    <t>Crêpepapier 50 x 250 cm pak van 10 rollen assorti</t>
  </si>
  <si>
    <t>Lijm witte knutsellijm DUO 1L+</t>
  </si>
  <si>
    <t>Lijm blauw 1L</t>
  </si>
  <si>
    <t>Lijmstick Pritt 22 g</t>
  </si>
  <si>
    <t>Froezelpapier bruin</t>
  </si>
  <si>
    <t>Neopreen 200 x 300 mm assorti vel/10</t>
  </si>
  <si>
    <t>Neopreen bloemen stuks/100</t>
  </si>
  <si>
    <t>Verfdoos Bruynzeel plastic doos waterverf 12 nappen Colorexpres</t>
  </si>
  <si>
    <t>Plakkaatverf Creall Basic color 1000 ml 10 primair blauw</t>
  </si>
  <si>
    <t>Plakkaatverf Creall Basic color 1000 ml 20 zwart</t>
  </si>
  <si>
    <t>Penseel plat 10 houten steel varkenshaar</t>
  </si>
  <si>
    <t>Penseel klein met bol handvat</t>
  </si>
  <si>
    <t>Tekenpapier Dessin 297 x 420 mm 120 g wit 250 vel</t>
  </si>
  <si>
    <t>riem</t>
  </si>
  <si>
    <t>Tekenpapier 210 x 297 mm A4 120 g 10 kleuren assorti vel/500</t>
  </si>
  <si>
    <t>Golf- of ribkarton 50 x 70 cm assorti vel/10</t>
  </si>
  <si>
    <t>Kleurpotloden Stabilo Trio dik class pack/96</t>
  </si>
  <si>
    <t>Kleurpotloden Bruynzeel Triple + slijper karton etui/12</t>
  </si>
  <si>
    <t>Kleurpotloden Stabilo Woody 880 3-in-1 etui/18 + slijper en brush</t>
  </si>
  <si>
    <t>Waskrijt 11 mm Talens classpack/144</t>
  </si>
  <si>
    <t>Waskrijt driehoekig stuks/30</t>
  </si>
  <si>
    <t>Kleurstiften Staedtler Noris Club class pack/144</t>
  </si>
  <si>
    <t>Kleurstiften Bic Kids Visacolor XL class pack/288</t>
  </si>
  <si>
    <t>Kleurstiften Carioca Jumbo superwashable etui/12</t>
  </si>
  <si>
    <t>Plakkaatverf 1000 ml 10 primair blauw</t>
  </si>
  <si>
    <t>Plakkaatverf 1000 ml 20 zwart</t>
  </si>
  <si>
    <t>Lijmstick Epix 20 g</t>
  </si>
  <si>
    <t>Verfdoos waterverf 12 nappen 30 mm</t>
  </si>
  <si>
    <t>Kleurpotloden economy Triple etui/12</t>
  </si>
  <si>
    <t>Kleurstiften economy classpack /288</t>
  </si>
  <si>
    <t>Kleurstiften economy set/12 kleuren assorti</t>
  </si>
  <si>
    <t>Houtskool verschillende diktes doos/30</t>
  </si>
  <si>
    <t>Schaar Westcott Ergo met automatische opening 13 cm soft grip rechtshandig</t>
  </si>
  <si>
    <t>Plakkaatverf in stick Apli fluo doos/6</t>
  </si>
  <si>
    <t>Boetseerpasta Eberhard Faber in beker 140 g set/4 oranje, roze, groen, paars</t>
  </si>
  <si>
    <t>Kleurstiften economy Jumbo class pack /144</t>
  </si>
  <si>
    <t>Schaar soft grip 15 cm</t>
  </si>
  <si>
    <t>Penseel groot met bol handvat</t>
  </si>
  <si>
    <t>Fimo soft boetseerklei 454 g mandarijn</t>
  </si>
  <si>
    <t>nettoprijs</t>
  </si>
  <si>
    <t>Chenilledraad 6 mm 30 cm gestreept pak/40 - de eenheidsprijs werd verrekend naar het gevraagde aantal</t>
  </si>
  <si>
    <t>Vingerverf Creall-fingerpaint pot 340 g blauw - de eenheidsprijs werd verrekend naar het gevraagde aantal</t>
  </si>
  <si>
    <t>Vilt A4 assortiment/12 kleuren - de eenheidsprijs werd verrekend naar het gevraagde aantal</t>
  </si>
  <si>
    <t>Isomo bol 50 mm zak/4 - de eenheidsprijs werd verrekend naar het gevraagde aantal</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</si>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</sst>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ahoma"/>
      <family val="2"/>
    </font>
    <font>
      <sz val="11"/>
      <color rgb="FFFF0000"/>
      <name val="Calibri"/>
      <family val="2"/>
      <scheme val="minor"/>
    </font>
    <font>
      <b/>
      <sz val="14"/>
      <color rgb="FFFF0000"/>
      <name val="Calibri"/>
      <family val="2"/>
      <scheme val="minor"/>
    </font>
    <font>
      <sz val="12"/>
      <color rgb="FFFF0000"/>
      <name val="Calibri"/>
      <family val="2"/>
      <scheme val="minor"/>
    </font>
    <fon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theme="4" tint="0.39997558519241921"/>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s>
  <cellStyleXfs count="1">
    <xf numFmtId="0" fontId="0" fillId="0" borderId="0"/>
  </cellStyleXfs>
  <cellXfs count="78">
    <xf numFmtId="0" fontId="0" fillId="0" borderId="0" xfId="0"/>
    <xf numFmtId="0" fontId="0" fillId="0" borderId="0" xfId="0" applyAlignment="1">
      <alignment horizontal="right"/>
    </xf>
    <xf numFmtId="164" fontId="0" fillId="0" borderId="0" xfId="0" applyNumberFormat="1" applyAlignment="1">
      <alignment horizontal="right"/>
    </xf>
    <xf numFmtId="0" fontId="1" fillId="0" borderId="0" xfId="0" applyFont="1"/>
    <xf numFmtId="10" fontId="0" fillId="0" borderId="0" xfId="0" applyNumberFormat="1" applyAlignment="1">
      <alignment horizontal="right"/>
    </xf>
    <xf numFmtId="0" fontId="0" fillId="0" borderId="0" xfId="0" applyAlignment="1">
      <alignment horizontal="center"/>
    </xf>
    <xf numFmtId="0" fontId="0" fillId="0" borderId="0" xfId="0" applyAlignment="1">
      <alignment horizontal="left"/>
    </xf>
    <xf numFmtId="0" fontId="1" fillId="0" borderId="11" xfId="0" applyFont="1" applyBorder="1" applyAlignment="1">
      <alignment horizontal="center"/>
    </xf>
    <xf numFmtId="0" fontId="0" fillId="0" borderId="11" xfId="0" applyBorder="1" applyAlignment="1">
      <alignment horizontal="center"/>
    </xf>
    <xf numFmtId="0" fontId="3" fillId="0" borderId="0" xfId="0" applyFont="1" applyAlignment="1">
      <alignment horizontal="left" vertical="center" indent="1"/>
    </xf>
    <xf numFmtId="0" fontId="0" fillId="0" borderId="12" xfId="0" applyBorder="1" applyAlignment="1">
      <alignment horizontal="center" wrapText="1"/>
    </xf>
    <xf numFmtId="0" fontId="0" fillId="0" borderId="0" xfId="0" applyAlignment="1">
      <alignment wrapText="1"/>
    </xf>
    <xf numFmtId="0" fontId="0" fillId="0" borderId="10" xfId="0" applyBorder="1" applyAlignment="1">
      <alignment horizontal="left" vertical="top" wrapText="1"/>
    </xf>
    <xf numFmtId="0" fontId="0" fillId="3" borderId="1" xfId="0" applyFill="1" applyBorder="1" applyAlignment="1">
      <alignment horizontal="center" vertical="top" wrapText="1"/>
    </xf>
    <xf numFmtId="0" fontId="0" fillId="0" borderId="1" xfId="0" applyBorder="1" applyAlignment="1">
      <alignment horizont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6" xfId="0" applyFont="1" applyBorder="1" applyAlignment="1">
      <alignment horizontal="left" wrapText="1"/>
    </xf>
    <xf numFmtId="0" fontId="2" fillId="0" borderId="2" xfId="0" applyFont="1" applyBorder="1" applyAlignment="1">
      <alignment horizontal="left" wrapText="1"/>
    </xf>
    <xf numFmtId="164" fontId="2" fillId="0" borderId="2" xfId="0" applyNumberFormat="1" applyFont="1" applyBorder="1" applyAlignment="1">
      <alignment horizontal="left" wrapText="1"/>
    </xf>
    <xf numFmtId="10" fontId="2" fillId="0" borderId="17" xfId="0" applyNumberFormat="1" applyFont="1" applyBorder="1" applyAlignment="1">
      <alignment horizontal="left" wrapText="1"/>
    </xf>
    <xf numFmtId="164" fontId="2" fillId="0" borderId="9" xfId="0" applyNumberFormat="1" applyFont="1" applyBorder="1" applyAlignment="1">
      <alignment horizontal="left" wrapText="1"/>
    </xf>
    <xf numFmtId="0" fontId="2" fillId="4" borderId="16" xfId="0" applyFont="1" applyFill="1" applyBorder="1" applyAlignment="1">
      <alignment horizontal="left" wrapText="1"/>
    </xf>
    <xf numFmtId="0" fontId="2" fillId="4" borderId="2" xfId="0" applyFont="1" applyFill="1" applyBorder="1" applyAlignment="1">
      <alignment horizontal="left" wrapText="1"/>
    </xf>
    <xf numFmtId="164" fontId="2" fillId="4" borderId="2" xfId="0" applyNumberFormat="1" applyFont="1" applyFill="1" applyBorder="1" applyAlignment="1">
      <alignment horizontal="left" wrapText="1"/>
    </xf>
    <xf numFmtId="10" fontId="2" fillId="4" borderId="17" xfId="0" applyNumberFormat="1" applyFont="1" applyFill="1" applyBorder="1" applyAlignment="1">
      <alignment horizontal="left" wrapText="1"/>
    </xf>
    <xf numFmtId="164" fontId="2" fillId="0" borderId="3" xfId="0" applyNumberFormat="1" applyFont="1" applyBorder="1" applyAlignment="1">
      <alignment horizontal="left" wrapText="1"/>
    </xf>
    <xf numFmtId="0" fontId="0" fillId="0" borderId="1" xfId="0" applyBorder="1" applyAlignment="1">
      <alignment horizontal="center" vertical="top" wrapText="1"/>
    </xf>
    <xf numFmtId="0" fontId="0" fillId="2" borderId="18" xfId="0" applyFill="1" applyBorder="1" applyAlignment="1">
      <alignment horizontal="right" wrapText="1"/>
    </xf>
    <xf numFmtId="0" fontId="0" fillId="2" borderId="1" xfId="0" applyFill="1" applyBorder="1" applyAlignment="1">
      <alignment horizontal="right" wrapText="1"/>
    </xf>
    <xf numFmtId="164" fontId="0" fillId="2" borderId="1" xfId="0" applyNumberFormat="1" applyFill="1" applyBorder="1" applyAlignment="1">
      <alignment horizontal="right" wrapText="1"/>
    </xf>
    <xf numFmtId="10" fontId="0" fillId="2" borderId="19" xfId="0" applyNumberFormat="1" applyFill="1" applyBorder="1" applyAlignment="1">
      <alignment horizontal="right" wrapText="1"/>
    </xf>
    <xf numFmtId="164" fontId="0" fillId="0" borderId="10" xfId="0" applyNumberFormat="1" applyBorder="1" applyAlignment="1">
      <alignment horizontal="right" wrapText="1"/>
    </xf>
    <xf numFmtId="0" fontId="0" fillId="4" borderId="18" xfId="0" applyFill="1" applyBorder="1" applyAlignment="1">
      <alignment horizontal="right" wrapText="1"/>
    </xf>
    <xf numFmtId="0" fontId="0" fillId="4" borderId="1" xfId="0" applyFill="1" applyBorder="1" applyAlignment="1">
      <alignment horizontal="right" wrapText="1"/>
    </xf>
    <xf numFmtId="164" fontId="0" fillId="4" borderId="1" xfId="0" applyNumberFormat="1" applyFill="1" applyBorder="1" applyAlignment="1">
      <alignment horizontal="right" wrapText="1"/>
    </xf>
    <xf numFmtId="10" fontId="0" fillId="4" borderId="19" xfId="0" applyNumberFormat="1" applyFill="1" applyBorder="1" applyAlignment="1">
      <alignment horizontal="right" wrapText="1"/>
    </xf>
    <xf numFmtId="164" fontId="0" fillId="0" borderId="4" xfId="0" applyNumberFormat="1" applyBorder="1" applyAlignment="1">
      <alignment horizontal="right" wrapText="1"/>
    </xf>
    <xf numFmtId="0" fontId="0" fillId="3" borderId="1" xfId="0" applyFill="1" applyBorder="1" applyAlignment="1">
      <alignment horizontal="center" wrapText="1"/>
    </xf>
    <xf numFmtId="0" fontId="0" fillId="0" borderId="10" xfId="0" applyBorder="1" applyAlignment="1">
      <alignment horizontal="center" wrapText="1"/>
    </xf>
    <xf numFmtId="0" fontId="0" fillId="0" borderId="1" xfId="0" applyBorder="1" applyAlignment="1">
      <alignment horizontal="center" vertical="center" wrapText="1"/>
    </xf>
    <xf numFmtId="0" fontId="0" fillId="3" borderId="10" xfId="0" applyFill="1" applyBorder="1" applyAlignment="1">
      <alignment horizontal="center" wrapText="1"/>
    </xf>
    <xf numFmtId="0" fontId="4" fillId="2" borderId="18" xfId="0" applyFont="1" applyFill="1" applyBorder="1" applyAlignment="1">
      <alignment horizontal="right" wrapText="1"/>
    </xf>
    <xf numFmtId="0" fontId="4" fillId="4" borderId="18" xfId="0" applyFont="1" applyFill="1" applyBorder="1" applyAlignment="1">
      <alignment horizontal="right" wrapText="1"/>
    </xf>
    <xf numFmtId="0" fontId="0" fillId="3" borderId="20" xfId="0" applyFill="1" applyBorder="1" applyAlignment="1">
      <alignment horizontal="center" wrapText="1"/>
    </xf>
    <xf numFmtId="0" fontId="0" fillId="3" borderId="10" xfId="0" applyFill="1" applyBorder="1" applyAlignment="1">
      <alignment horizontal="center" vertical="top" wrapText="1"/>
    </xf>
    <xf numFmtId="0" fontId="0" fillId="0" borderId="10" xfId="0" applyBorder="1" applyAlignment="1">
      <alignment horizontal="left" wrapText="1"/>
    </xf>
    <xf numFmtId="0" fontId="0" fillId="3" borderId="1" xfId="0" applyFill="1" applyBorder="1" applyAlignment="1">
      <alignment horizontal="center" vertical="center" wrapText="1"/>
    </xf>
    <xf numFmtId="0" fontId="0" fillId="0" borderId="7" xfId="0" applyBorder="1" applyAlignment="1">
      <alignment horizontal="center" wrapText="1"/>
    </xf>
    <xf numFmtId="0" fontId="0" fillId="2" borderId="7" xfId="0" applyFill="1" applyBorder="1" applyAlignment="1">
      <alignment horizontal="right" wrapText="1"/>
    </xf>
    <xf numFmtId="164" fontId="0" fillId="0" borderId="26" xfId="0" applyNumberFormat="1" applyBorder="1" applyAlignment="1">
      <alignment horizontal="right" wrapText="1"/>
    </xf>
    <xf numFmtId="0" fontId="0" fillId="4" borderId="22" xfId="0" applyFill="1" applyBorder="1" applyAlignment="1">
      <alignment horizontal="right" wrapText="1"/>
    </xf>
    <xf numFmtId="164" fontId="0" fillId="4" borderId="7" xfId="0" applyNumberFormat="1" applyFill="1" applyBorder="1" applyAlignment="1">
      <alignment horizontal="right" wrapText="1"/>
    </xf>
    <xf numFmtId="164" fontId="0" fillId="0" borderId="7" xfId="0" applyNumberFormat="1" applyBorder="1" applyAlignment="1">
      <alignment horizontal="right" wrapText="1"/>
    </xf>
    <xf numFmtId="164" fontId="0" fillId="0" borderId="8" xfId="0" applyNumberFormat="1" applyBorder="1" applyAlignment="1">
      <alignment horizontal="right" wrapText="1"/>
    </xf>
    <xf numFmtId="0" fontId="1" fillId="0" borderId="5" xfId="0" applyFont="1" applyBorder="1" applyAlignment="1">
      <alignment horizontal="center" wrapText="1"/>
    </xf>
    <xf numFmtId="0" fontId="0" fillId="2" borderId="27" xfId="0" applyFill="1" applyBorder="1" applyAlignment="1">
      <alignment horizontal="right" wrapText="1"/>
    </xf>
    <xf numFmtId="0" fontId="1" fillId="2" borderId="5" xfId="0" applyFont="1" applyFill="1" applyBorder="1" applyAlignment="1">
      <alignment horizontal="right" wrapText="1"/>
    </xf>
    <xf numFmtId="164" fontId="1" fillId="2" borderId="5" xfId="0" applyNumberFormat="1" applyFont="1" applyFill="1" applyBorder="1" applyAlignment="1">
      <alignment horizontal="right" wrapText="1"/>
    </xf>
    <xf numFmtId="10" fontId="0" fillId="2" borderId="24" xfId="0" applyNumberFormat="1" applyFill="1" applyBorder="1" applyAlignment="1">
      <alignment horizontal="right" wrapText="1"/>
    </xf>
    <xf numFmtId="164" fontId="1" fillId="0" borderId="25" xfId="0" applyNumberFormat="1" applyFont="1" applyBorder="1" applyAlignment="1">
      <alignment horizontal="right" wrapText="1"/>
    </xf>
    <xf numFmtId="0" fontId="1" fillId="4" borderId="23" xfId="0" applyFont="1" applyFill="1" applyBorder="1" applyAlignment="1">
      <alignment horizontal="right" wrapText="1"/>
    </xf>
    <xf numFmtId="0" fontId="1" fillId="4" borderId="5" xfId="0" applyFont="1" applyFill="1" applyBorder="1" applyAlignment="1">
      <alignment horizontal="right" wrapText="1"/>
    </xf>
    <xf numFmtId="164" fontId="1" fillId="4" borderId="5" xfId="0" applyNumberFormat="1" applyFont="1" applyFill="1" applyBorder="1" applyAlignment="1">
      <alignment horizontal="right" wrapText="1"/>
    </xf>
    <xf numFmtId="10" fontId="1" fillId="4" borderId="21" xfId="0" applyNumberFormat="1" applyFont="1" applyFill="1" applyBorder="1" applyAlignment="1">
      <alignment horizontal="right" wrapText="1"/>
    </xf>
    <xf numFmtId="164" fontId="1" fillId="0" borderId="23" xfId="0" applyNumberFormat="1" applyFont="1" applyBorder="1" applyAlignment="1">
      <alignment horizontal="right" wrapText="1"/>
    </xf>
    <xf numFmtId="164" fontId="1" fillId="0" borderId="6" xfId="0" applyNumberFormat="1" applyFont="1" applyBorder="1" applyAlignment="1">
      <alignment horizontal="right" wrapText="1"/>
    </xf>
    <xf numFmtId="2" fontId="0" fillId="0" borderId="0" xfId="0" applyNumberFormat="1"/>
    <xf numFmtId="0" fontId="4" fillId="0" borderId="0" xfId="0" applyFont="1"/>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15"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center" wrapText="1"/>
    </xf>
    <xf numFmtId="0" fontId="7" fillId="0" borderId="1" xfId="0" applyFont="1" applyBorder="1" applyAlignment="1">
      <alignment horizont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0"/>
  <sheetViews>
    <sheetView tabSelected="1" zoomScaleNormal="100" workbookViewId="0">
      <selection activeCell="B2" sqref="B2:C2"/>
    </sheetView>
  </sheetViews>
  <sheetFormatPr defaultRowHeight="14.4" x14ac:dyDescent="0.3"/>
  <cols>
    <col min="1" max="1" width="59.109375" style="8" customWidth="1"/>
    <col min="2" max="2" width="20.88671875" style="5" customWidth="1"/>
    <col min="3" max="3" width="62" style="5" customWidth="1"/>
    <col min="4" max="4" width="60.88671875" style="1" bestFit="1" customWidth="1"/>
    <col min="5" max="5" width="22.6640625" style="1" customWidth="1"/>
    <col min="6" max="6" width="26.5546875" style="2" bestFit="1" customWidth="1"/>
    <col min="7" max="7" width="20.44140625" style="4" bestFit="1" customWidth="1"/>
    <col min="8" max="8" width="14.88671875" style="2" customWidth="1"/>
    <col min="9" max="9" width="54.5546875" style="1" customWidth="1"/>
    <col min="10" max="10" width="19.88671875" style="1" bestFit="1" customWidth="1"/>
    <col min="11" max="11" width="26.5546875" style="2" bestFit="1" customWidth="1"/>
    <col min="12" max="12" width="20.44140625" style="4" bestFit="1" customWidth="1"/>
    <col min="13" max="13" width="18" style="2" bestFit="1" customWidth="1"/>
    <col min="14" max="14" width="16.6640625" style="2" bestFit="1" customWidth="1"/>
    <col min="18" max="18" width="53.33203125" customWidth="1"/>
    <col min="19" max="19" width="5.88671875" customWidth="1"/>
  </cols>
  <sheetData>
    <row r="1" spans="1:30" x14ac:dyDescent="0.3">
      <c r="A1" s="10"/>
      <c r="B1" s="11"/>
      <c r="C1" s="11"/>
    </row>
    <row r="2" spans="1:30" ht="80.400000000000006" customHeight="1" x14ac:dyDescent="0.3">
      <c r="A2" s="75" t="s">
        <v>132</v>
      </c>
      <c r="B2" s="76" t="s">
        <v>133</v>
      </c>
      <c r="C2" s="77"/>
    </row>
    <row r="3" spans="1:30" x14ac:dyDescent="0.3">
      <c r="A3" s="9"/>
    </row>
    <row r="4" spans="1:30" ht="15" thickBot="1" x14ac:dyDescent="0.35">
      <c r="A4" s="7" t="s">
        <v>8</v>
      </c>
    </row>
    <row r="5" spans="1:30" ht="15.6" thickTop="1" thickBot="1" x14ac:dyDescent="0.35">
      <c r="D5" s="72" t="s">
        <v>13</v>
      </c>
      <c r="E5" s="73"/>
      <c r="F5" s="73"/>
      <c r="G5" s="74"/>
      <c r="I5" s="69" t="s">
        <v>14</v>
      </c>
      <c r="J5" s="70"/>
      <c r="K5" s="70"/>
      <c r="L5" s="71"/>
    </row>
    <row r="6" spans="1:30" s="6" customFormat="1" ht="31.8" thickBot="1" x14ac:dyDescent="0.35">
      <c r="A6" s="15" t="s">
        <v>2</v>
      </c>
      <c r="B6" s="15" t="s">
        <v>9</v>
      </c>
      <c r="C6" s="16" t="s">
        <v>16</v>
      </c>
      <c r="D6" s="17" t="s">
        <v>3</v>
      </c>
      <c r="E6" s="18" t="s">
        <v>4</v>
      </c>
      <c r="F6" s="19" t="s">
        <v>7</v>
      </c>
      <c r="G6" s="20" t="s">
        <v>6</v>
      </c>
      <c r="H6" s="21" t="s">
        <v>5</v>
      </c>
      <c r="I6" s="22" t="s">
        <v>3</v>
      </c>
      <c r="J6" s="23" t="s">
        <v>4</v>
      </c>
      <c r="K6" s="24" t="s">
        <v>7</v>
      </c>
      <c r="L6" s="25" t="s">
        <v>6</v>
      </c>
      <c r="M6" s="21"/>
      <c r="N6" s="26" t="s">
        <v>0</v>
      </c>
      <c r="O6"/>
    </row>
    <row r="7" spans="1:30" ht="75.75" customHeight="1" x14ac:dyDescent="0.3">
      <c r="A7" s="13" t="s">
        <v>17</v>
      </c>
      <c r="B7" s="27" t="s">
        <v>11</v>
      </c>
      <c r="C7" s="12" t="s">
        <v>18</v>
      </c>
      <c r="D7" s="28" t="s">
        <v>72</v>
      </c>
      <c r="E7" s="29" t="s">
        <v>73</v>
      </c>
      <c r="F7" s="30">
        <v>8.01</v>
      </c>
      <c r="G7" s="31" t="s">
        <v>127</v>
      </c>
      <c r="H7" s="32">
        <v>8.01</v>
      </c>
      <c r="I7" s="33" t="s">
        <v>121</v>
      </c>
      <c r="J7" s="34" t="s">
        <v>73</v>
      </c>
      <c r="K7" s="35">
        <v>2.98</v>
      </c>
      <c r="L7" s="36" t="s">
        <v>127</v>
      </c>
      <c r="M7" s="32">
        <v>2.98</v>
      </c>
      <c r="N7" s="37">
        <f>(M7+H7)/2</f>
        <v>5.4950000000000001</v>
      </c>
      <c r="W7" s="67"/>
      <c r="AD7" s="67"/>
    </row>
    <row r="8" spans="1:30" x14ac:dyDescent="0.3">
      <c r="A8" s="38" t="s">
        <v>19</v>
      </c>
      <c r="B8" s="14" t="s">
        <v>10</v>
      </c>
      <c r="C8" s="39"/>
      <c r="D8" s="28" t="s">
        <v>75</v>
      </c>
      <c r="E8" s="29" t="s">
        <v>73</v>
      </c>
      <c r="F8" s="30">
        <v>3.13</v>
      </c>
      <c r="G8" s="31" t="s">
        <v>127</v>
      </c>
      <c r="H8" s="32">
        <v>3.13</v>
      </c>
      <c r="I8" s="33" t="s">
        <v>75</v>
      </c>
      <c r="J8" s="34" t="s">
        <v>73</v>
      </c>
      <c r="K8" s="35">
        <v>3.13</v>
      </c>
      <c r="L8" s="36" t="s">
        <v>127</v>
      </c>
      <c r="M8" s="32">
        <v>3.13</v>
      </c>
      <c r="N8" s="37">
        <f t="shared" ref="N8:N48" si="0">(M8+H8)/2</f>
        <v>3.13</v>
      </c>
      <c r="W8" s="67"/>
      <c r="AD8" s="67"/>
    </row>
    <row r="9" spans="1:30" x14ac:dyDescent="0.3">
      <c r="A9" s="38" t="s">
        <v>20</v>
      </c>
      <c r="B9" s="14" t="s">
        <v>10</v>
      </c>
      <c r="C9" s="39"/>
      <c r="D9" s="28" t="s">
        <v>76</v>
      </c>
      <c r="E9" s="29" t="s">
        <v>74</v>
      </c>
      <c r="F9" s="30">
        <v>3.09</v>
      </c>
      <c r="G9" s="31" t="s">
        <v>127</v>
      </c>
      <c r="H9" s="32">
        <v>3.09</v>
      </c>
      <c r="I9" s="33" t="s">
        <v>76</v>
      </c>
      <c r="J9" s="34" t="s">
        <v>74</v>
      </c>
      <c r="K9" s="35">
        <v>3.09</v>
      </c>
      <c r="L9" s="36" t="s">
        <v>127</v>
      </c>
      <c r="M9" s="32">
        <v>3.09</v>
      </c>
      <c r="N9" s="37">
        <f t="shared" si="0"/>
        <v>3.09</v>
      </c>
      <c r="W9" s="67"/>
      <c r="AD9" s="67"/>
    </row>
    <row r="10" spans="1:30" ht="28.8" x14ac:dyDescent="0.3">
      <c r="A10" s="38" t="s">
        <v>21</v>
      </c>
      <c r="B10" s="14" t="s">
        <v>10</v>
      </c>
      <c r="C10" s="39"/>
      <c r="D10" s="28" t="s">
        <v>126</v>
      </c>
      <c r="E10" s="29" t="s">
        <v>74</v>
      </c>
      <c r="F10" s="30">
        <v>7.89</v>
      </c>
      <c r="G10" s="31" t="s">
        <v>127</v>
      </c>
      <c r="H10" s="32">
        <v>7.89</v>
      </c>
      <c r="I10" s="33" t="s">
        <v>122</v>
      </c>
      <c r="J10" s="34" t="s">
        <v>74</v>
      </c>
      <c r="K10" s="35">
        <v>3.31</v>
      </c>
      <c r="L10" s="36" t="s">
        <v>127</v>
      </c>
      <c r="M10" s="32">
        <v>3.31</v>
      </c>
      <c r="N10" s="37">
        <f t="shared" si="0"/>
        <v>5.6</v>
      </c>
      <c r="Q10" s="68"/>
      <c r="W10" s="67"/>
      <c r="AD10" s="67"/>
    </row>
    <row r="11" spans="1:30" ht="33" customHeight="1" x14ac:dyDescent="0.3">
      <c r="A11" s="27" t="s">
        <v>22</v>
      </c>
      <c r="B11" s="14" t="s">
        <v>10</v>
      </c>
      <c r="C11" s="12" t="s">
        <v>23</v>
      </c>
      <c r="D11" s="28" t="s">
        <v>77</v>
      </c>
      <c r="E11" s="29" t="s">
        <v>74</v>
      </c>
      <c r="F11" s="30">
        <v>1.99</v>
      </c>
      <c r="G11" s="31" t="s">
        <v>127</v>
      </c>
      <c r="H11" s="32">
        <v>1.99</v>
      </c>
      <c r="I11" s="33" t="s">
        <v>77</v>
      </c>
      <c r="J11" s="34" t="s">
        <v>74</v>
      </c>
      <c r="K11" s="35">
        <v>1.99</v>
      </c>
      <c r="L11" s="36" t="s">
        <v>127</v>
      </c>
      <c r="M11" s="32">
        <v>1.99</v>
      </c>
      <c r="N11" s="37">
        <f t="shared" si="0"/>
        <v>1.99</v>
      </c>
      <c r="W11" s="67"/>
      <c r="AD11" s="67"/>
    </row>
    <row r="12" spans="1:30" x14ac:dyDescent="0.3">
      <c r="A12" s="38" t="s">
        <v>24</v>
      </c>
      <c r="B12" s="14" t="s">
        <v>25</v>
      </c>
      <c r="C12" s="39"/>
      <c r="D12" s="28" t="s">
        <v>78</v>
      </c>
      <c r="E12" s="29" t="s">
        <v>73</v>
      </c>
      <c r="F12" s="30">
        <v>0.68</v>
      </c>
      <c r="G12" s="31" t="s">
        <v>127</v>
      </c>
      <c r="H12" s="32">
        <v>0.68</v>
      </c>
      <c r="I12" s="33" t="s">
        <v>78</v>
      </c>
      <c r="J12" s="34" t="s">
        <v>73</v>
      </c>
      <c r="K12" s="35">
        <v>0.68</v>
      </c>
      <c r="L12" s="36" t="s">
        <v>127</v>
      </c>
      <c r="M12" s="32">
        <v>0.68</v>
      </c>
      <c r="N12" s="37">
        <f t="shared" si="0"/>
        <v>0.68</v>
      </c>
      <c r="W12" s="67"/>
      <c r="AD12" s="67"/>
    </row>
    <row r="13" spans="1:30" ht="34.5" customHeight="1" x14ac:dyDescent="0.3">
      <c r="A13" s="13" t="s">
        <v>26</v>
      </c>
      <c r="B13" s="40" t="s">
        <v>25</v>
      </c>
      <c r="C13" s="39"/>
      <c r="D13" s="28" t="s">
        <v>79</v>
      </c>
      <c r="E13" s="29" t="s">
        <v>73</v>
      </c>
      <c r="F13" s="30">
        <v>0.56000000000000005</v>
      </c>
      <c r="G13" s="31" t="s">
        <v>127</v>
      </c>
      <c r="H13" s="32">
        <v>0.56000000000000005</v>
      </c>
      <c r="I13" s="33" t="s">
        <v>79</v>
      </c>
      <c r="J13" s="34" t="s">
        <v>73</v>
      </c>
      <c r="K13" s="35">
        <v>0.56000000000000005</v>
      </c>
      <c r="L13" s="36" t="s">
        <v>127</v>
      </c>
      <c r="M13" s="32">
        <v>0.56000000000000005</v>
      </c>
      <c r="N13" s="37">
        <f t="shared" si="0"/>
        <v>0.56000000000000005</v>
      </c>
      <c r="W13" s="67"/>
      <c r="AD13" s="67"/>
    </row>
    <row r="14" spans="1:30" ht="28.8" x14ac:dyDescent="0.3">
      <c r="A14" s="41" t="s">
        <v>27</v>
      </c>
      <c r="B14" s="14" t="s">
        <v>25</v>
      </c>
      <c r="C14" s="39"/>
      <c r="D14" s="42" t="s">
        <v>131</v>
      </c>
      <c r="E14" s="29" t="s">
        <v>73</v>
      </c>
      <c r="F14" s="30">
        <v>4.75</v>
      </c>
      <c r="G14" s="31" t="s">
        <v>127</v>
      </c>
      <c r="H14" s="32">
        <v>4.75</v>
      </c>
      <c r="I14" s="43" t="s">
        <v>131</v>
      </c>
      <c r="J14" s="34" t="s">
        <v>73</v>
      </c>
      <c r="K14" s="35">
        <v>4.75</v>
      </c>
      <c r="L14" s="36" t="s">
        <v>127</v>
      </c>
      <c r="M14" s="32">
        <v>4.75</v>
      </c>
      <c r="N14" s="37">
        <f t="shared" si="0"/>
        <v>4.75</v>
      </c>
      <c r="U14" s="68"/>
      <c r="V14" s="68"/>
      <c r="W14" s="67"/>
      <c r="AD14" s="67"/>
    </row>
    <row r="15" spans="1:30" x14ac:dyDescent="0.3">
      <c r="A15" s="44" t="s">
        <v>69</v>
      </c>
      <c r="B15" s="14" t="s">
        <v>12</v>
      </c>
      <c r="C15" s="39"/>
      <c r="D15" s="28" t="s">
        <v>80</v>
      </c>
      <c r="E15" s="29" t="s">
        <v>73</v>
      </c>
      <c r="F15" s="30">
        <v>3.32</v>
      </c>
      <c r="G15" s="31" t="s">
        <v>127</v>
      </c>
      <c r="H15" s="32">
        <v>3.32</v>
      </c>
      <c r="I15" s="33" t="s">
        <v>119</v>
      </c>
      <c r="J15" s="34" t="s">
        <v>73</v>
      </c>
      <c r="K15" s="35">
        <v>2.1800000000000002</v>
      </c>
      <c r="L15" s="36" t="s">
        <v>127</v>
      </c>
      <c r="M15" s="32">
        <v>2.1800000000000002</v>
      </c>
      <c r="N15" s="37">
        <f t="shared" si="0"/>
        <v>2.75</v>
      </c>
      <c r="W15" s="67"/>
      <c r="AD15" s="67"/>
    </row>
    <row r="16" spans="1:30" ht="28.5" customHeight="1" x14ac:dyDescent="0.3">
      <c r="A16" s="13" t="s">
        <v>31</v>
      </c>
      <c r="B16" s="14" t="s">
        <v>11</v>
      </c>
      <c r="C16" s="12" t="s">
        <v>28</v>
      </c>
      <c r="D16" s="28" t="s">
        <v>81</v>
      </c>
      <c r="E16" s="29" t="s">
        <v>74</v>
      </c>
      <c r="F16" s="30">
        <v>4.18</v>
      </c>
      <c r="G16" s="31" t="s">
        <v>127</v>
      </c>
      <c r="H16" s="32">
        <v>4.18</v>
      </c>
      <c r="I16" s="33" t="s">
        <v>124</v>
      </c>
      <c r="J16" s="34" t="s">
        <v>74</v>
      </c>
      <c r="K16" s="35">
        <v>0.26</v>
      </c>
      <c r="L16" s="36" t="s">
        <v>127</v>
      </c>
      <c r="M16" s="32">
        <v>0.26</v>
      </c>
      <c r="N16" s="37">
        <f t="shared" si="0"/>
        <v>2.2199999999999998</v>
      </c>
      <c r="W16" s="67"/>
      <c r="AD16" s="67"/>
    </row>
    <row r="17" spans="1:30" ht="28.8" x14ac:dyDescent="0.3">
      <c r="A17" s="45" t="s">
        <v>30</v>
      </c>
      <c r="B17" s="14" t="s">
        <v>11</v>
      </c>
      <c r="C17" s="12" t="s">
        <v>29</v>
      </c>
      <c r="D17" s="28" t="s">
        <v>82</v>
      </c>
      <c r="E17" s="29" t="s">
        <v>74</v>
      </c>
      <c r="F17" s="30">
        <v>1.78</v>
      </c>
      <c r="G17" s="31" t="s">
        <v>127</v>
      </c>
      <c r="H17" s="32">
        <v>1.78</v>
      </c>
      <c r="I17" s="33" t="s">
        <v>120</v>
      </c>
      <c r="J17" s="34" t="s">
        <v>74</v>
      </c>
      <c r="K17" s="35">
        <v>1.31</v>
      </c>
      <c r="L17" s="36" t="s">
        <v>127</v>
      </c>
      <c r="M17" s="32">
        <v>1.31</v>
      </c>
      <c r="N17" s="37">
        <f t="shared" si="0"/>
        <v>1.5449999999999999</v>
      </c>
      <c r="W17" s="67"/>
      <c r="AD17" s="67"/>
    </row>
    <row r="18" spans="1:30" x14ac:dyDescent="0.3">
      <c r="A18" s="41" t="s">
        <v>33</v>
      </c>
      <c r="B18" s="14" t="s">
        <v>11</v>
      </c>
      <c r="C18" s="46" t="s">
        <v>32</v>
      </c>
      <c r="D18" s="28" t="s">
        <v>83</v>
      </c>
      <c r="E18" s="29" t="s">
        <v>74</v>
      </c>
      <c r="F18" s="30">
        <v>1.28</v>
      </c>
      <c r="G18" s="31" t="s">
        <v>127</v>
      </c>
      <c r="H18" s="32">
        <v>1.28</v>
      </c>
      <c r="I18" s="33" t="s">
        <v>83</v>
      </c>
      <c r="J18" s="34" t="s">
        <v>74</v>
      </c>
      <c r="K18" s="35">
        <v>1.28</v>
      </c>
      <c r="L18" s="36" t="s">
        <v>127</v>
      </c>
      <c r="M18" s="32">
        <v>1.28</v>
      </c>
      <c r="N18" s="37">
        <f t="shared" si="0"/>
        <v>1.28</v>
      </c>
      <c r="W18" s="67"/>
      <c r="AD18" s="67"/>
    </row>
    <row r="19" spans="1:30" x14ac:dyDescent="0.3">
      <c r="A19" s="14" t="s">
        <v>34</v>
      </c>
      <c r="B19" s="14" t="s">
        <v>11</v>
      </c>
      <c r="C19" s="39"/>
      <c r="D19" s="28" t="s">
        <v>84</v>
      </c>
      <c r="E19" s="29" t="s">
        <v>74</v>
      </c>
      <c r="F19" s="30">
        <v>4.01</v>
      </c>
      <c r="G19" s="31" t="s">
        <v>127</v>
      </c>
      <c r="H19" s="32">
        <v>4.01</v>
      </c>
      <c r="I19" s="33" t="s">
        <v>84</v>
      </c>
      <c r="J19" s="34" t="s">
        <v>74</v>
      </c>
      <c r="K19" s="35">
        <v>4.01</v>
      </c>
      <c r="L19" s="36" t="s">
        <v>127</v>
      </c>
      <c r="M19" s="32">
        <v>4.01</v>
      </c>
      <c r="N19" s="37">
        <f t="shared" si="0"/>
        <v>4.01</v>
      </c>
      <c r="W19" s="67"/>
      <c r="AD19" s="67"/>
    </row>
    <row r="20" spans="1:30" x14ac:dyDescent="0.3">
      <c r="A20" s="38" t="s">
        <v>35</v>
      </c>
      <c r="B20" s="14" t="s">
        <v>11</v>
      </c>
      <c r="C20" s="39"/>
      <c r="D20" s="28" t="s">
        <v>85</v>
      </c>
      <c r="E20" s="29" t="s">
        <v>73</v>
      </c>
      <c r="F20" s="30">
        <v>7.07</v>
      </c>
      <c r="G20" s="31" t="s">
        <v>127</v>
      </c>
      <c r="H20" s="32">
        <v>7.07</v>
      </c>
      <c r="I20" s="33" t="s">
        <v>85</v>
      </c>
      <c r="J20" s="34" t="s">
        <v>73</v>
      </c>
      <c r="K20" s="35">
        <v>7.07</v>
      </c>
      <c r="L20" s="36" t="s">
        <v>127</v>
      </c>
      <c r="M20" s="32">
        <v>7.07</v>
      </c>
      <c r="N20" s="37">
        <f t="shared" si="0"/>
        <v>7.07</v>
      </c>
      <c r="W20" s="67"/>
      <c r="AD20" s="67"/>
    </row>
    <row r="21" spans="1:30" ht="43.2" x14ac:dyDescent="0.3">
      <c r="A21" s="13" t="s">
        <v>36</v>
      </c>
      <c r="B21" s="40" t="s">
        <v>11</v>
      </c>
      <c r="C21" s="12" t="s">
        <v>37</v>
      </c>
      <c r="D21" s="28" t="s">
        <v>86</v>
      </c>
      <c r="E21" s="29" t="s">
        <v>73</v>
      </c>
      <c r="F21" s="30">
        <v>9.83</v>
      </c>
      <c r="G21" s="31" t="s">
        <v>127</v>
      </c>
      <c r="H21" s="32">
        <v>29.32</v>
      </c>
      <c r="I21" s="33" t="s">
        <v>86</v>
      </c>
      <c r="J21" s="34" t="s">
        <v>73</v>
      </c>
      <c r="K21" s="35">
        <v>9.83</v>
      </c>
      <c r="L21" s="36" t="s">
        <v>127</v>
      </c>
      <c r="M21" s="32">
        <v>9.83</v>
      </c>
      <c r="N21" s="37">
        <f t="shared" si="0"/>
        <v>19.574999999999999</v>
      </c>
      <c r="W21" s="67"/>
      <c r="AD21" s="67"/>
    </row>
    <row r="22" spans="1:30" ht="28.8" x14ac:dyDescent="0.3">
      <c r="A22" s="14" t="s">
        <v>38</v>
      </c>
      <c r="B22" s="40" t="s">
        <v>11</v>
      </c>
      <c r="C22" s="39"/>
      <c r="D22" s="28" t="s">
        <v>87</v>
      </c>
      <c r="E22" s="29" t="s">
        <v>73</v>
      </c>
      <c r="F22" s="30">
        <v>3.33</v>
      </c>
      <c r="G22" s="31" t="s">
        <v>127</v>
      </c>
      <c r="H22" s="32">
        <v>3.33</v>
      </c>
      <c r="I22" s="33" t="s">
        <v>87</v>
      </c>
      <c r="J22" s="34" t="s">
        <v>73</v>
      </c>
      <c r="K22" s="35">
        <v>3.33</v>
      </c>
      <c r="L22" s="36" t="s">
        <v>127</v>
      </c>
      <c r="M22" s="32">
        <v>3.33</v>
      </c>
      <c r="N22" s="37">
        <f t="shared" si="0"/>
        <v>3.33</v>
      </c>
      <c r="W22" s="67"/>
      <c r="AD22" s="67"/>
    </row>
    <row r="23" spans="1:30" x14ac:dyDescent="0.3">
      <c r="A23" s="38" t="s">
        <v>43</v>
      </c>
      <c r="B23" s="14" t="s">
        <v>11</v>
      </c>
      <c r="C23" s="39"/>
      <c r="D23" s="28" t="s">
        <v>88</v>
      </c>
      <c r="E23" s="29" t="s">
        <v>73</v>
      </c>
      <c r="F23" s="30">
        <v>3.1</v>
      </c>
      <c r="G23" s="31" t="s">
        <v>127</v>
      </c>
      <c r="H23" s="32">
        <v>3.1</v>
      </c>
      <c r="I23" s="33" t="s">
        <v>88</v>
      </c>
      <c r="J23" s="34" t="s">
        <v>73</v>
      </c>
      <c r="K23" s="35">
        <v>3.1</v>
      </c>
      <c r="L23" s="36" t="s">
        <v>127</v>
      </c>
      <c r="M23" s="32">
        <v>3.1</v>
      </c>
      <c r="N23" s="37">
        <f t="shared" si="0"/>
        <v>3.1</v>
      </c>
      <c r="W23" s="67"/>
      <c r="AD23" s="67"/>
    </row>
    <row r="24" spans="1:30" x14ac:dyDescent="0.3">
      <c r="A24" s="14" t="s">
        <v>39</v>
      </c>
      <c r="B24" s="14" t="s">
        <v>11</v>
      </c>
      <c r="C24" s="39"/>
      <c r="D24" s="28" t="s">
        <v>89</v>
      </c>
      <c r="E24" s="29" t="s">
        <v>74</v>
      </c>
      <c r="F24" s="30">
        <v>1.63</v>
      </c>
      <c r="G24" s="31" t="s">
        <v>127</v>
      </c>
      <c r="H24" s="32">
        <v>1.63</v>
      </c>
      <c r="I24" s="33" t="s">
        <v>89</v>
      </c>
      <c r="J24" s="34" t="s">
        <v>74</v>
      </c>
      <c r="K24" s="35">
        <v>1.63</v>
      </c>
      <c r="L24" s="36" t="s">
        <v>127</v>
      </c>
      <c r="M24" s="32">
        <v>1.63</v>
      </c>
      <c r="N24" s="37">
        <f t="shared" si="0"/>
        <v>1.63</v>
      </c>
      <c r="W24" s="67"/>
      <c r="AD24" s="67"/>
    </row>
    <row r="25" spans="1:30" ht="93" customHeight="1" x14ac:dyDescent="0.3">
      <c r="A25" s="47" t="s">
        <v>40</v>
      </c>
      <c r="B25" s="40" t="s">
        <v>11</v>
      </c>
      <c r="C25" s="12" t="s">
        <v>41</v>
      </c>
      <c r="D25" s="28" t="s">
        <v>90</v>
      </c>
      <c r="E25" s="29" t="s">
        <v>74</v>
      </c>
      <c r="F25" s="30">
        <v>1.74</v>
      </c>
      <c r="G25" s="31" t="s">
        <v>127</v>
      </c>
      <c r="H25" s="32">
        <v>1.74</v>
      </c>
      <c r="I25" s="33" t="s">
        <v>90</v>
      </c>
      <c r="J25" s="34" t="s">
        <v>74</v>
      </c>
      <c r="K25" s="35">
        <v>1.74</v>
      </c>
      <c r="L25" s="36" t="s">
        <v>127</v>
      </c>
      <c r="M25" s="32">
        <v>1.74</v>
      </c>
      <c r="N25" s="37">
        <f t="shared" si="0"/>
        <v>1.74</v>
      </c>
      <c r="W25" s="67"/>
      <c r="AD25" s="67"/>
    </row>
    <row r="26" spans="1:30" x14ac:dyDescent="0.3">
      <c r="A26" s="14" t="s">
        <v>42</v>
      </c>
      <c r="B26" s="14" t="s">
        <v>11</v>
      </c>
      <c r="C26" s="39"/>
      <c r="D26" s="28" t="s">
        <v>91</v>
      </c>
      <c r="E26" s="29" t="s">
        <v>74</v>
      </c>
      <c r="F26" s="30">
        <v>0.8</v>
      </c>
      <c r="G26" s="31" t="s">
        <v>127</v>
      </c>
      <c r="H26" s="32">
        <v>0.8</v>
      </c>
      <c r="I26" s="33" t="s">
        <v>114</v>
      </c>
      <c r="J26" s="34" t="s">
        <v>73</v>
      </c>
      <c r="K26" s="35">
        <v>0.44</v>
      </c>
      <c r="L26" s="36" t="s">
        <v>127</v>
      </c>
      <c r="M26" s="32">
        <v>0.44</v>
      </c>
      <c r="N26" s="37">
        <f t="shared" si="0"/>
        <v>0.62</v>
      </c>
      <c r="W26" s="67"/>
      <c r="AD26" s="67"/>
    </row>
    <row r="27" spans="1:30" x14ac:dyDescent="0.3">
      <c r="A27" s="38" t="s">
        <v>44</v>
      </c>
      <c r="B27" s="14" t="s">
        <v>11</v>
      </c>
      <c r="C27" s="39"/>
      <c r="D27" s="28" t="s">
        <v>92</v>
      </c>
      <c r="E27" s="29" t="s">
        <v>74</v>
      </c>
      <c r="F27" s="30">
        <v>0.49</v>
      </c>
      <c r="G27" s="31" t="s">
        <v>127</v>
      </c>
      <c r="H27" s="32">
        <v>0.49</v>
      </c>
      <c r="I27" s="33" t="s">
        <v>92</v>
      </c>
      <c r="J27" s="34" t="s">
        <v>74</v>
      </c>
      <c r="K27" s="35">
        <v>0.49</v>
      </c>
      <c r="L27" s="36" t="s">
        <v>127</v>
      </c>
      <c r="M27" s="32">
        <v>0.49</v>
      </c>
      <c r="N27" s="37">
        <f t="shared" si="0"/>
        <v>0.49</v>
      </c>
      <c r="W27" s="67"/>
      <c r="AD27" s="67"/>
    </row>
    <row r="28" spans="1:30" ht="28.8" x14ac:dyDescent="0.3">
      <c r="A28" s="38" t="s">
        <v>45</v>
      </c>
      <c r="B28" s="14" t="s">
        <v>11</v>
      </c>
      <c r="C28" s="39" t="s">
        <v>46</v>
      </c>
      <c r="D28" s="42" t="s">
        <v>128</v>
      </c>
      <c r="E28" s="29" t="s">
        <v>73</v>
      </c>
      <c r="F28" s="30">
        <v>1.7999999999999998</v>
      </c>
      <c r="G28" s="31" t="s">
        <v>127</v>
      </c>
      <c r="H28" s="32">
        <v>1.7999999999999998</v>
      </c>
      <c r="I28" s="43" t="s">
        <v>128</v>
      </c>
      <c r="J28" s="34" t="s">
        <v>73</v>
      </c>
      <c r="K28" s="35">
        <v>1.8</v>
      </c>
      <c r="L28" s="36" t="s">
        <v>127</v>
      </c>
      <c r="M28" s="32">
        <v>1.8</v>
      </c>
      <c r="N28" s="37">
        <f t="shared" si="0"/>
        <v>1.7999999999999998</v>
      </c>
      <c r="V28" s="68"/>
      <c r="W28" s="67"/>
      <c r="AD28" s="67"/>
    </row>
    <row r="29" spans="1:30" ht="28.8" x14ac:dyDescent="0.3">
      <c r="A29" s="38" t="s">
        <v>47</v>
      </c>
      <c r="B29" s="14" t="s">
        <v>11</v>
      </c>
      <c r="C29" s="39"/>
      <c r="D29" s="42" t="s">
        <v>130</v>
      </c>
      <c r="E29" s="29" t="s">
        <v>73</v>
      </c>
      <c r="F29" s="30">
        <v>3.3</v>
      </c>
      <c r="G29" s="31" t="s">
        <v>127</v>
      </c>
      <c r="H29" s="32">
        <v>3.3</v>
      </c>
      <c r="I29" s="43" t="s">
        <v>130</v>
      </c>
      <c r="J29" s="34" t="s">
        <v>73</v>
      </c>
      <c r="K29" s="35">
        <v>3.3</v>
      </c>
      <c r="L29" s="36" t="s">
        <v>127</v>
      </c>
      <c r="M29" s="32">
        <v>3.3</v>
      </c>
      <c r="N29" s="37">
        <f t="shared" si="0"/>
        <v>3.3</v>
      </c>
      <c r="U29" s="68"/>
      <c r="V29" s="68"/>
      <c r="W29" s="67"/>
      <c r="AD29" s="67"/>
    </row>
    <row r="30" spans="1:30" x14ac:dyDescent="0.3">
      <c r="A30" s="38" t="s">
        <v>48</v>
      </c>
      <c r="B30" s="14" t="s">
        <v>11</v>
      </c>
      <c r="C30" s="39"/>
      <c r="D30" s="28" t="s">
        <v>93</v>
      </c>
      <c r="E30" s="29" t="s">
        <v>73</v>
      </c>
      <c r="F30" s="30">
        <v>0.94</v>
      </c>
      <c r="G30" s="31" t="s">
        <v>127</v>
      </c>
      <c r="H30" s="32">
        <v>0.94</v>
      </c>
      <c r="I30" s="33" t="s">
        <v>93</v>
      </c>
      <c r="J30" s="34" t="s">
        <v>73</v>
      </c>
      <c r="K30" s="35">
        <v>0.94</v>
      </c>
      <c r="L30" s="36" t="s">
        <v>127</v>
      </c>
      <c r="M30" s="32">
        <v>0.94</v>
      </c>
      <c r="N30" s="37">
        <f t="shared" si="0"/>
        <v>0.94</v>
      </c>
      <c r="W30" s="67"/>
      <c r="AD30" s="67"/>
    </row>
    <row r="31" spans="1:30" x14ac:dyDescent="0.3">
      <c r="A31" s="38" t="s">
        <v>49</v>
      </c>
      <c r="B31" s="14" t="s">
        <v>25</v>
      </c>
      <c r="C31" s="39"/>
      <c r="D31" s="28" t="s">
        <v>94</v>
      </c>
      <c r="E31" s="29" t="s">
        <v>73</v>
      </c>
      <c r="F31" s="30">
        <v>1.55</v>
      </c>
      <c r="G31" s="31" t="s">
        <v>127</v>
      </c>
      <c r="H31" s="32">
        <v>1.55</v>
      </c>
      <c r="I31" s="33" t="s">
        <v>94</v>
      </c>
      <c r="J31" s="34" t="s">
        <v>73</v>
      </c>
      <c r="K31" s="35">
        <v>1.55</v>
      </c>
      <c r="L31" s="36" t="s">
        <v>127</v>
      </c>
      <c r="M31" s="32">
        <v>1.55</v>
      </c>
      <c r="N31" s="37">
        <f t="shared" si="0"/>
        <v>1.55</v>
      </c>
      <c r="W31" s="67"/>
      <c r="AD31" s="67"/>
    </row>
    <row r="32" spans="1:30" x14ac:dyDescent="0.3">
      <c r="A32" s="38" t="s">
        <v>50</v>
      </c>
      <c r="B32" s="14" t="s">
        <v>10</v>
      </c>
      <c r="C32" s="39"/>
      <c r="D32" s="28" t="s">
        <v>95</v>
      </c>
      <c r="E32" s="29" t="s">
        <v>74</v>
      </c>
      <c r="F32" s="30">
        <v>2.13</v>
      </c>
      <c r="G32" s="31" t="s">
        <v>127</v>
      </c>
      <c r="H32" s="32">
        <v>2.13</v>
      </c>
      <c r="I32" s="33" t="s">
        <v>115</v>
      </c>
      <c r="J32" s="34" t="s">
        <v>74</v>
      </c>
      <c r="K32" s="35">
        <v>0.57999999999999996</v>
      </c>
      <c r="L32" s="36" t="s">
        <v>127</v>
      </c>
      <c r="M32" s="32">
        <v>0.57999999999999996</v>
      </c>
      <c r="N32" s="37">
        <f t="shared" si="0"/>
        <v>1.355</v>
      </c>
      <c r="W32" s="67"/>
      <c r="AD32" s="67"/>
    </row>
    <row r="33" spans="1:30" ht="28.8" x14ac:dyDescent="0.3">
      <c r="A33" s="38" t="s">
        <v>51</v>
      </c>
      <c r="B33" s="14" t="s">
        <v>11</v>
      </c>
      <c r="C33" s="39"/>
      <c r="D33" s="42" t="s">
        <v>129</v>
      </c>
      <c r="E33" s="29" t="s">
        <v>74</v>
      </c>
      <c r="F33" s="30">
        <v>1.6029411764705885</v>
      </c>
      <c r="G33" s="31" t="s">
        <v>127</v>
      </c>
      <c r="H33" s="32">
        <v>1.6029411764705885</v>
      </c>
      <c r="I33" s="43" t="s">
        <v>129</v>
      </c>
      <c r="J33" s="34" t="s">
        <v>74</v>
      </c>
      <c r="K33" s="35">
        <v>1.6</v>
      </c>
      <c r="L33" s="36" t="s">
        <v>127</v>
      </c>
      <c r="M33" s="32">
        <v>1.6</v>
      </c>
      <c r="N33" s="37">
        <f t="shared" si="0"/>
        <v>1.6014705882352942</v>
      </c>
      <c r="U33" s="68"/>
      <c r="V33" s="68"/>
      <c r="W33" s="67"/>
      <c r="AD33" s="67"/>
    </row>
    <row r="34" spans="1:30" x14ac:dyDescent="0.3">
      <c r="A34" s="38" t="s">
        <v>52</v>
      </c>
      <c r="B34" s="14" t="s">
        <v>11</v>
      </c>
      <c r="C34" s="39"/>
      <c r="D34" s="28" t="s">
        <v>96</v>
      </c>
      <c r="E34" s="29" t="s">
        <v>74</v>
      </c>
      <c r="F34" s="30">
        <v>1.84</v>
      </c>
      <c r="G34" s="31" t="s">
        <v>127</v>
      </c>
      <c r="H34" s="32">
        <v>1.84</v>
      </c>
      <c r="I34" s="33" t="s">
        <v>112</v>
      </c>
      <c r="J34" s="34" t="s">
        <v>74</v>
      </c>
      <c r="K34" s="35">
        <v>1.49</v>
      </c>
      <c r="L34" s="36" t="s">
        <v>127</v>
      </c>
      <c r="M34" s="32">
        <v>1.49</v>
      </c>
      <c r="N34" s="37">
        <f t="shared" si="0"/>
        <v>1.665</v>
      </c>
      <c r="W34" s="67"/>
      <c r="AD34" s="67"/>
    </row>
    <row r="35" spans="1:30" x14ac:dyDescent="0.3">
      <c r="A35" s="38" t="s">
        <v>53</v>
      </c>
      <c r="B35" s="14" t="s">
        <v>11</v>
      </c>
      <c r="C35" s="39"/>
      <c r="D35" s="28" t="s">
        <v>97</v>
      </c>
      <c r="E35" s="29" t="s">
        <v>74</v>
      </c>
      <c r="F35" s="30">
        <v>1.84</v>
      </c>
      <c r="G35" s="31" t="s">
        <v>127</v>
      </c>
      <c r="H35" s="32">
        <v>1.84</v>
      </c>
      <c r="I35" s="33" t="s">
        <v>113</v>
      </c>
      <c r="J35" s="34" t="s">
        <v>74</v>
      </c>
      <c r="K35" s="35">
        <v>1.49</v>
      </c>
      <c r="L35" s="36" t="s">
        <v>127</v>
      </c>
      <c r="M35" s="32">
        <v>1.49</v>
      </c>
      <c r="N35" s="37">
        <f t="shared" si="0"/>
        <v>1.665</v>
      </c>
      <c r="W35" s="67"/>
      <c r="AD35" s="67"/>
    </row>
    <row r="36" spans="1:30" x14ac:dyDescent="0.3">
      <c r="A36" s="38" t="s">
        <v>54</v>
      </c>
      <c r="B36" s="14" t="s">
        <v>56</v>
      </c>
      <c r="C36" s="39"/>
      <c r="D36" s="28" t="s">
        <v>98</v>
      </c>
      <c r="E36" s="29" t="s">
        <v>74</v>
      </c>
      <c r="F36" s="30">
        <v>0.1</v>
      </c>
      <c r="G36" s="31" t="s">
        <v>127</v>
      </c>
      <c r="H36" s="32">
        <v>0.1</v>
      </c>
      <c r="I36" s="33" t="s">
        <v>98</v>
      </c>
      <c r="J36" s="34" t="s">
        <v>74</v>
      </c>
      <c r="K36" s="35">
        <v>0.1</v>
      </c>
      <c r="L36" s="36" t="s">
        <v>127</v>
      </c>
      <c r="M36" s="32">
        <v>0.1</v>
      </c>
      <c r="N36" s="37">
        <f t="shared" si="0"/>
        <v>0.1</v>
      </c>
      <c r="W36" s="67"/>
      <c r="AD36" s="67"/>
    </row>
    <row r="37" spans="1:30" x14ac:dyDescent="0.3">
      <c r="A37" s="38" t="s">
        <v>55</v>
      </c>
      <c r="B37" s="14" t="s">
        <v>11</v>
      </c>
      <c r="C37" s="39" t="s">
        <v>70</v>
      </c>
      <c r="D37" s="28" t="s">
        <v>99</v>
      </c>
      <c r="E37" s="29" t="s">
        <v>74</v>
      </c>
      <c r="F37" s="30">
        <v>0.67</v>
      </c>
      <c r="G37" s="31" t="s">
        <v>127</v>
      </c>
      <c r="H37" s="32">
        <v>0.67</v>
      </c>
      <c r="I37" s="33" t="s">
        <v>125</v>
      </c>
      <c r="J37" s="34" t="s">
        <v>74</v>
      </c>
      <c r="K37" s="35">
        <v>0.47</v>
      </c>
      <c r="L37" s="36" t="s">
        <v>127</v>
      </c>
      <c r="M37" s="32">
        <v>0.47</v>
      </c>
      <c r="N37" s="37">
        <f t="shared" si="0"/>
        <v>0.57000000000000006</v>
      </c>
      <c r="W37" s="67"/>
      <c r="AD37" s="67"/>
    </row>
    <row r="38" spans="1:30" x14ac:dyDescent="0.3">
      <c r="A38" s="38" t="s">
        <v>71</v>
      </c>
      <c r="B38" s="14" t="s">
        <v>10</v>
      </c>
      <c r="C38" s="39"/>
      <c r="D38" s="28" t="s">
        <v>100</v>
      </c>
      <c r="E38" s="29" t="s">
        <v>101</v>
      </c>
      <c r="F38" s="30">
        <v>6.55</v>
      </c>
      <c r="G38" s="31" t="s">
        <v>127</v>
      </c>
      <c r="H38" s="32">
        <v>6.55</v>
      </c>
      <c r="I38" s="33" t="s">
        <v>100</v>
      </c>
      <c r="J38" s="34" t="s">
        <v>101</v>
      </c>
      <c r="K38" s="35">
        <v>6.55</v>
      </c>
      <c r="L38" s="36" t="s">
        <v>127</v>
      </c>
      <c r="M38" s="32">
        <v>6.55</v>
      </c>
      <c r="N38" s="37">
        <f t="shared" si="0"/>
        <v>6.55</v>
      </c>
      <c r="W38" s="67"/>
      <c r="AD38" s="67"/>
    </row>
    <row r="39" spans="1:30" x14ac:dyDescent="0.3">
      <c r="A39" s="38" t="s">
        <v>57</v>
      </c>
      <c r="B39" s="14" t="s">
        <v>10</v>
      </c>
      <c r="C39" s="39"/>
      <c r="D39" s="28" t="s">
        <v>102</v>
      </c>
      <c r="E39" s="29" t="s">
        <v>101</v>
      </c>
      <c r="F39" s="30">
        <v>9.5</v>
      </c>
      <c r="G39" s="31" t="s">
        <v>127</v>
      </c>
      <c r="H39" s="32">
        <v>9.5</v>
      </c>
      <c r="I39" s="33" t="s">
        <v>102</v>
      </c>
      <c r="J39" s="34" t="s">
        <v>101</v>
      </c>
      <c r="K39" s="35">
        <v>9.5</v>
      </c>
      <c r="L39" s="36" t="s">
        <v>127</v>
      </c>
      <c r="M39" s="32">
        <v>9.5</v>
      </c>
      <c r="N39" s="37">
        <f t="shared" si="0"/>
        <v>9.5</v>
      </c>
      <c r="W39" s="67"/>
      <c r="AD39" s="67"/>
    </row>
    <row r="40" spans="1:30" x14ac:dyDescent="0.3">
      <c r="A40" s="38" t="s">
        <v>58</v>
      </c>
      <c r="B40" s="14" t="s">
        <v>11</v>
      </c>
      <c r="C40" s="39"/>
      <c r="D40" s="28" t="s">
        <v>103</v>
      </c>
      <c r="E40" s="29" t="s">
        <v>73</v>
      </c>
      <c r="F40" s="30">
        <v>4.5</v>
      </c>
      <c r="G40" s="31" t="s">
        <v>127</v>
      </c>
      <c r="H40" s="32">
        <v>4.5</v>
      </c>
      <c r="I40" s="33" t="s">
        <v>103</v>
      </c>
      <c r="J40" s="34" t="s">
        <v>73</v>
      </c>
      <c r="K40" s="35">
        <v>4.5</v>
      </c>
      <c r="L40" s="36" t="s">
        <v>127</v>
      </c>
      <c r="M40" s="32">
        <v>4.5</v>
      </c>
      <c r="N40" s="37">
        <f t="shared" si="0"/>
        <v>4.5</v>
      </c>
      <c r="W40" s="67"/>
      <c r="AD40" s="67"/>
    </row>
    <row r="41" spans="1:30" x14ac:dyDescent="0.3">
      <c r="A41" s="38" t="s">
        <v>59</v>
      </c>
      <c r="B41" s="14" t="s">
        <v>11</v>
      </c>
      <c r="C41" s="39"/>
      <c r="D41" s="28" t="s">
        <v>104</v>
      </c>
      <c r="E41" s="29" t="s">
        <v>73</v>
      </c>
      <c r="F41" s="30">
        <v>26.4</v>
      </c>
      <c r="G41" s="31" t="s">
        <v>127</v>
      </c>
      <c r="H41" s="32">
        <v>26.4</v>
      </c>
      <c r="I41" s="33" t="s">
        <v>104</v>
      </c>
      <c r="J41" s="34" t="s">
        <v>73</v>
      </c>
      <c r="K41" s="35">
        <v>26.4</v>
      </c>
      <c r="L41" s="36" t="s">
        <v>127</v>
      </c>
      <c r="M41" s="32">
        <v>26.4</v>
      </c>
      <c r="N41" s="37">
        <f t="shared" si="0"/>
        <v>26.4</v>
      </c>
      <c r="W41" s="67"/>
      <c r="AD41" s="67"/>
    </row>
    <row r="42" spans="1:30" x14ac:dyDescent="0.3">
      <c r="A42" s="38" t="s">
        <v>60</v>
      </c>
      <c r="B42" s="14" t="s">
        <v>11</v>
      </c>
      <c r="C42" s="39"/>
      <c r="D42" s="28" t="s">
        <v>105</v>
      </c>
      <c r="E42" s="29" t="s">
        <v>73</v>
      </c>
      <c r="F42" s="30">
        <v>1.48</v>
      </c>
      <c r="G42" s="31" t="s">
        <v>127</v>
      </c>
      <c r="H42" s="32">
        <v>1.48</v>
      </c>
      <c r="I42" s="33" t="s">
        <v>116</v>
      </c>
      <c r="J42" s="34" t="s">
        <v>73</v>
      </c>
      <c r="K42" s="35">
        <v>0.86</v>
      </c>
      <c r="L42" s="36" t="s">
        <v>127</v>
      </c>
      <c r="M42" s="32">
        <v>0.86</v>
      </c>
      <c r="N42" s="37">
        <f t="shared" si="0"/>
        <v>1.17</v>
      </c>
      <c r="W42" s="67"/>
      <c r="AD42" s="67"/>
    </row>
    <row r="43" spans="1:30" ht="28.8" x14ac:dyDescent="0.3">
      <c r="A43" s="38" t="s">
        <v>61</v>
      </c>
      <c r="B43" s="14" t="s">
        <v>12</v>
      </c>
      <c r="C43" s="39"/>
      <c r="D43" s="28" t="s">
        <v>106</v>
      </c>
      <c r="E43" s="29" t="s">
        <v>74</v>
      </c>
      <c r="F43" s="30">
        <v>17.149999999999999</v>
      </c>
      <c r="G43" s="31" t="s">
        <v>127</v>
      </c>
      <c r="H43" s="32">
        <v>17.149999999999999</v>
      </c>
      <c r="I43" s="33" t="s">
        <v>106</v>
      </c>
      <c r="J43" s="34" t="s">
        <v>74</v>
      </c>
      <c r="K43" s="35">
        <v>17.149999999999999</v>
      </c>
      <c r="L43" s="36" t="s">
        <v>127</v>
      </c>
      <c r="M43" s="32">
        <v>17.149999999999999</v>
      </c>
      <c r="N43" s="37">
        <f t="shared" si="0"/>
        <v>17.149999999999999</v>
      </c>
      <c r="W43" s="67"/>
      <c r="AD43" s="67"/>
    </row>
    <row r="44" spans="1:30" x14ac:dyDescent="0.3">
      <c r="A44" s="38" t="s">
        <v>62</v>
      </c>
      <c r="B44" s="14" t="s">
        <v>12</v>
      </c>
      <c r="C44" s="39"/>
      <c r="D44" s="28" t="s">
        <v>107</v>
      </c>
      <c r="E44" s="29" t="s">
        <v>73</v>
      </c>
      <c r="F44" s="30">
        <v>23.56</v>
      </c>
      <c r="G44" s="31" t="s">
        <v>127</v>
      </c>
      <c r="H44" s="32">
        <v>23.56</v>
      </c>
      <c r="I44" s="33" t="s">
        <v>107</v>
      </c>
      <c r="J44" s="34" t="s">
        <v>73</v>
      </c>
      <c r="K44" s="35">
        <v>23.56</v>
      </c>
      <c r="L44" s="36" t="s">
        <v>127</v>
      </c>
      <c r="M44" s="32">
        <v>23.56</v>
      </c>
      <c r="N44" s="37">
        <f t="shared" si="0"/>
        <v>23.56</v>
      </c>
      <c r="W44" s="67"/>
      <c r="AD44" s="67"/>
    </row>
    <row r="45" spans="1:30" x14ac:dyDescent="0.3">
      <c r="A45" s="38" t="s">
        <v>63</v>
      </c>
      <c r="B45" s="14" t="s">
        <v>12</v>
      </c>
      <c r="C45" s="39" t="s">
        <v>64</v>
      </c>
      <c r="D45" s="28" t="s">
        <v>108</v>
      </c>
      <c r="E45" s="29" t="s">
        <v>73</v>
      </c>
      <c r="F45" s="30">
        <v>5.31</v>
      </c>
      <c r="G45" s="31" t="s">
        <v>127</v>
      </c>
      <c r="H45" s="32">
        <v>5.31</v>
      </c>
      <c r="I45" s="33" t="s">
        <v>108</v>
      </c>
      <c r="J45" s="34" t="s">
        <v>73</v>
      </c>
      <c r="K45" s="35">
        <v>5.31</v>
      </c>
      <c r="L45" s="36" t="s">
        <v>127</v>
      </c>
      <c r="M45" s="32">
        <v>5.31</v>
      </c>
      <c r="N45" s="37">
        <f t="shared" si="0"/>
        <v>5.31</v>
      </c>
      <c r="W45" s="67"/>
      <c r="AD45" s="67"/>
    </row>
    <row r="46" spans="1:30" x14ac:dyDescent="0.3">
      <c r="A46" s="38" t="s">
        <v>65</v>
      </c>
      <c r="B46" s="14" t="s">
        <v>12</v>
      </c>
      <c r="C46" s="39"/>
      <c r="D46" s="28" t="s">
        <v>109</v>
      </c>
      <c r="E46" s="29" t="s">
        <v>73</v>
      </c>
      <c r="F46" s="30">
        <v>17.100000000000001</v>
      </c>
      <c r="G46" s="31" t="s">
        <v>127</v>
      </c>
      <c r="H46" s="32">
        <v>17.100000000000001</v>
      </c>
      <c r="I46" s="33" t="s">
        <v>123</v>
      </c>
      <c r="J46" s="34" t="s">
        <v>74</v>
      </c>
      <c r="K46" s="35">
        <v>12.57</v>
      </c>
      <c r="L46" s="36" t="s">
        <v>127</v>
      </c>
      <c r="M46" s="32">
        <v>12.57</v>
      </c>
      <c r="N46" s="37">
        <f t="shared" si="0"/>
        <v>14.835000000000001</v>
      </c>
      <c r="W46" s="67"/>
      <c r="AD46" s="67"/>
    </row>
    <row r="47" spans="1:30" x14ac:dyDescent="0.3">
      <c r="A47" s="38" t="s">
        <v>66</v>
      </c>
      <c r="B47" s="14" t="s">
        <v>12</v>
      </c>
      <c r="C47" s="39"/>
      <c r="D47" s="28" t="s">
        <v>110</v>
      </c>
      <c r="E47" s="29" t="s">
        <v>73</v>
      </c>
      <c r="F47" s="30">
        <v>62.95</v>
      </c>
      <c r="G47" s="31" t="s">
        <v>127</v>
      </c>
      <c r="H47" s="32">
        <v>62.95</v>
      </c>
      <c r="I47" s="33" t="s">
        <v>117</v>
      </c>
      <c r="J47" s="34" t="s">
        <v>74</v>
      </c>
      <c r="K47" s="35">
        <v>8.67</v>
      </c>
      <c r="L47" s="36" t="s">
        <v>127</v>
      </c>
      <c r="M47" s="32">
        <v>8.67</v>
      </c>
      <c r="N47" s="37">
        <f t="shared" si="0"/>
        <v>35.81</v>
      </c>
      <c r="W47" s="67"/>
      <c r="AD47" s="67"/>
    </row>
    <row r="48" spans="1:30" x14ac:dyDescent="0.3">
      <c r="A48" s="38" t="s">
        <v>67</v>
      </c>
      <c r="B48" s="14" t="s">
        <v>12</v>
      </c>
      <c r="C48" s="39" t="s">
        <v>68</v>
      </c>
      <c r="D48" s="28" t="s">
        <v>111</v>
      </c>
      <c r="E48" s="29" t="s">
        <v>73</v>
      </c>
      <c r="F48" s="30">
        <v>2.11</v>
      </c>
      <c r="G48" s="31" t="s">
        <v>127</v>
      </c>
      <c r="H48" s="32">
        <v>2.11</v>
      </c>
      <c r="I48" s="33" t="s">
        <v>118</v>
      </c>
      <c r="J48" s="34" t="s">
        <v>74</v>
      </c>
      <c r="K48" s="35">
        <v>0.37</v>
      </c>
      <c r="L48" s="36" t="s">
        <v>127</v>
      </c>
      <c r="M48" s="32">
        <v>0.37</v>
      </c>
      <c r="N48" s="37">
        <f t="shared" si="0"/>
        <v>1.24</v>
      </c>
      <c r="W48" s="67"/>
      <c r="AD48" s="67"/>
    </row>
    <row r="49" spans="1:30" x14ac:dyDescent="0.3">
      <c r="A49" s="48" t="s">
        <v>15</v>
      </c>
      <c r="B49" s="48"/>
      <c r="C49" s="48"/>
      <c r="D49" s="28"/>
      <c r="E49" s="49"/>
      <c r="F49" s="49"/>
      <c r="G49" s="31"/>
      <c r="H49" s="50">
        <v>0</v>
      </c>
      <c r="I49" s="51"/>
      <c r="J49" s="34"/>
      <c r="K49" s="52"/>
      <c r="L49" s="36"/>
      <c r="M49" s="53">
        <v>0</v>
      </c>
      <c r="N49" s="54">
        <v>0</v>
      </c>
      <c r="W49" s="67"/>
      <c r="AD49" s="67"/>
    </row>
    <row r="50" spans="1:30" s="3" customFormat="1" ht="15" thickBot="1" x14ac:dyDescent="0.35">
      <c r="A50" s="55" t="s">
        <v>1</v>
      </c>
      <c r="B50" s="55"/>
      <c r="C50" s="55"/>
      <c r="D50" s="56"/>
      <c r="E50" s="57"/>
      <c r="F50" s="58"/>
      <c r="G50" s="59"/>
      <c r="H50" s="60"/>
      <c r="I50" s="61"/>
      <c r="J50" s="62"/>
      <c r="K50" s="63"/>
      <c r="L50" s="64"/>
      <c r="M50" s="65"/>
      <c r="N50" s="66">
        <f>SUM(N7:N48)</f>
        <v>235.22647058823526</v>
      </c>
    </row>
  </sheetData>
  <autoFilter ref="A6:P48" xr:uid="{00000000-0009-0000-0000-000000000000}"/>
  <mergeCells count="3">
    <mergeCell ref="I5:L5"/>
    <mergeCell ref="D5:G5"/>
    <mergeCell ref="B2:C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5A54E2FB-B2E1-4053-9340-4D2506CF72B6}">
  <ds:schemaRefs>
    <ds:schemaRef ds:uri="http://schemas.microsoft.com/sharepoint/v3/contenttype/forms"/>
  </ds:schemaRefs>
</ds:datastoreItem>
</file>

<file path=customXml/itemProps2.xml><?xml version="1.0" encoding="utf-8"?>
<ds:datastoreItem xmlns:ds="http://schemas.openxmlformats.org/officeDocument/2006/customXml" ds:itemID="{48FFEAF2-5C00-48C6-B465-417B4D8A6B8F}"/>
</file>

<file path=customXml/itemProps3.xml><?xml version="1.0" encoding="utf-8"?>
<ds:datastoreItem xmlns:ds="http://schemas.openxmlformats.org/officeDocument/2006/customXml" ds:itemID="{4DFB7AA6-65D7-43B4-B7CE-427EBEF503B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a3aca9c-e23e-4218-ba3a-2e0fb28352ac"/>
    <ds:schemaRef ds:uri="http://purl.org/dc/terms/"/>
    <ds:schemaRef ds:uri="1553cb72-c4cf-4dad-9a04-fa8d55d70629"/>
    <ds:schemaRef ds:uri="http://www.w3.org/XML/1998/namespace"/>
    <ds:schemaRef ds:uri="http://purl.org/dc/dcmitype/"/>
    <ds:schemaRef ds:uri="9043eea9-c6a2-41bd-a216-33d45f9f0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Kernassortiment</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An Vrijders</cp:lastModifiedBy>
  <cp:lastPrinted>2018-07-16T14:27:31Z</cp:lastPrinted>
  <dcterms:created xsi:type="dcterms:W3CDTF">2018-07-12T12:09:26Z</dcterms:created>
  <dcterms:modified xsi:type="dcterms:W3CDTF">2023-09-05T09:45:53Z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