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Knutselmateriaal/10 Uitvoering/Website/"/>
    </mc:Choice>
  </mc:AlternateContent>
  <xr:revisionPtr revIDLastSave="20" documentId="8_{F26AB6B1-572F-4EA4-8FB9-35502FCC68F1}" xr6:coauthVersionLast="47" xr6:coauthVersionMax="47" xr10:uidLastSave="{5AF6CA0B-82D6-47BA-8E17-418EDB30FED2}"/>
  <bookViews>
    <workbookView xWindow="792" yWindow="1920" windowWidth="22248" windowHeight="10320" xr2:uid="{00000000-000D-0000-FFFF-FFFF00000000}"/>
  </bookViews>
  <sheets>
    <sheet name="Kernassortiment" sheetId="1" r:id="rId1"/>
  </sheets>
  <definedNames>
    <definedName name="_xlnm._FilterDatabase" localSheetId="0" hidden="1">Kernassortiment!$A$6:$P$48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9" i="1" l="1"/>
  <c r="N26" i="1"/>
  <c r="N24" i="1"/>
  <c r="N22" i="1"/>
  <c r="N11" i="1"/>
  <c r="N19" i="1" l="1"/>
  <c r="N10" i="1" l="1"/>
  <c r="N7" i="1"/>
  <c r="N15" i="1"/>
  <c r="N36" i="1"/>
  <c r="N48" i="1"/>
  <c r="N18" i="1"/>
  <c r="N17" i="1"/>
  <c r="N41" i="1"/>
  <c r="N8" i="1"/>
  <c r="N23" i="1"/>
  <c r="N46" i="1"/>
  <c r="N40" i="1"/>
  <c r="N35" i="1"/>
  <c r="N25" i="1"/>
  <c r="N43" i="1"/>
  <c r="N37" i="1"/>
  <c r="N31" i="1"/>
  <c r="N29" i="1"/>
  <c r="N28" i="1"/>
  <c r="N47" i="1"/>
  <c r="N42" i="1"/>
  <c r="N13" i="1"/>
  <c r="N14" i="1"/>
  <c r="N39" i="1"/>
  <c r="N34" i="1"/>
  <c r="N27" i="1"/>
  <c r="N21" i="1"/>
  <c r="N20" i="1"/>
  <c r="N45" i="1"/>
  <c r="N33" i="1"/>
  <c r="N12" i="1"/>
  <c r="N16" i="1"/>
  <c r="N44" i="1"/>
  <c r="N38" i="1"/>
  <c r="N32" i="1"/>
  <c r="N9" i="1"/>
  <c r="N30" i="1"/>
  <c r="N50" i="1" l="1"/>
</calcChain>
</file>

<file path=xl/sharedStrings.xml><?xml version="1.0" encoding="utf-8"?>
<sst xmlns="http://schemas.openxmlformats.org/spreadsheetml/2006/main" count="284" uniqueCount="147">
  <si>
    <t>Totaal</t>
  </si>
  <si>
    <t>Totaalprijs Kernassortiment</t>
  </si>
  <si>
    <t>Omschrijving huidige artikel</t>
  </si>
  <si>
    <t>Omschrijving artikel Inschrijver</t>
  </si>
  <si>
    <t>Eenheid Inschrijver</t>
  </si>
  <si>
    <t>Prijs (excl. BTW)*</t>
  </si>
  <si>
    <t>Kortingspercentage</t>
  </si>
  <si>
    <t>Catalogusprijs (Excl. BTW)</t>
  </si>
  <si>
    <t>Inventaris Kernassortiment</t>
  </si>
  <si>
    <t>EH</t>
  </si>
  <si>
    <t>Pak</t>
  </si>
  <si>
    <t>Stuk</t>
  </si>
  <si>
    <t>Doos</t>
  </si>
  <si>
    <t>A MERK</t>
  </si>
  <si>
    <t>B MERK</t>
  </si>
  <si>
    <t>Leveringskost voor bestellingen onder de 50 euro</t>
  </si>
  <si>
    <t>opmerking of beschrijving</t>
  </si>
  <si>
    <t>Creall spongy plakaatverfstiften assortiment van 6 kleuren</t>
  </si>
  <si>
    <t>De flesjes met een handige grip en voorzien van een schildersponsje. Gemakkelijk te hanteren, zelfs door heel jonge kinderen. De kinderen kunnen prachtige schilderwerkjes maken door ermee te wrijven over het papier of door ermee te stippen.</t>
  </si>
  <si>
    <t>Bierviltjes vierkant 9,3 x 9,3 onbedrukt - pak van 100 stuks</t>
  </si>
  <si>
    <t>Boetseerklei wit pak van 10 KG</t>
  </si>
  <si>
    <t>Boetseerklei FIMO soft - 454g -Mandarijn</t>
  </si>
  <si>
    <t>Pak 350G Darwi Super Softy Rood</t>
  </si>
  <si>
    <t>Zeer flexible modeleerpasta. Kleuren onderling mengbaar. Verkleurt niet. Droogt niet uit.</t>
  </si>
  <si>
    <t>Boetseerspatels plastic - zak 14 stuks</t>
  </si>
  <si>
    <t>Zak</t>
  </si>
  <si>
    <t>Apli Knutseloogjes - zelfklevend, rond zwart - ass. Vormen - zak 100 stuks</t>
  </si>
  <si>
    <t>Isomobol rond - 50mm - zak 100 stuks</t>
  </si>
  <si>
    <t>Schaar met  totale lengte van 16 cm, met spitse punt in Inox en handvat in plastiek</t>
  </si>
  <si>
    <t>13 cm ronde punt. Automatische opening om het knippen te vergemakkelijken. Rechtshandig.</t>
  </si>
  <si>
    <t>Mapped schaar met automatische opening</t>
  </si>
  <si>
    <t>Mapped schaar linkshandig 16cm</t>
  </si>
  <si>
    <t>Bevat 4 motiefscharen 13 cm</t>
  </si>
  <si>
    <t xml:space="preserve">Scharenset -   Mini Jumbo Creative </t>
  </si>
  <si>
    <t>macramétouw 200g - groen</t>
  </si>
  <si>
    <t>Ass. houten Kralen - 500G</t>
  </si>
  <si>
    <t>Crea Superbeads - emmer 245 stuks</t>
  </si>
  <si>
    <t>Plastic  kralen. Plastic emmer met ca. 245 parels van 23 mm. 5 uitdagende kleuren en 7 vormen. De parels hebben een opening van 7 mm. Wordt geleverd met 8 meter rijgdraad Ø 5 mm.</t>
  </si>
  <si>
    <t>Pompons zak van 100 stuks - assortiment van verschillende kleuren en formaten</t>
  </si>
  <si>
    <t>Witte knutsellijm - 1 liter</t>
  </si>
  <si>
    <t>Playcoll papierlijm voor kleuters - 1 liter</t>
  </si>
  <si>
    <t>Vanaf 3 jaar. PlayColl is een veilige, uitwasbare en reukloze papierlijm op waterbasis. De lijm is speciaal ontwikkeld voor de allerkleinsten om op speelse wijze te leren werken met lijm.Te verwerken met vinger, kwast of spatel. De lijm droogt transparant op en is makkelijk (zonder water) van de handjes te verwijderen. Lijmt papier, karton en andere lichte materialen.</t>
  </si>
  <si>
    <t>Pritt plakstift 22G</t>
  </si>
  <si>
    <t>crepepapier - pak van 10 kleuren</t>
  </si>
  <si>
    <t>Froezelpapier - 5M X 6CM - Bruin</t>
  </si>
  <si>
    <t>Chenilledraad - twist - zak van 50 stuks</t>
  </si>
  <si>
    <t>assortiment van tweekleurige chenilledraad van 30 cm</t>
  </si>
  <si>
    <t>vilten vellen A4 ass. 24 kleuren</t>
  </si>
  <si>
    <t>rubbervormen bloemen - zak van 100 stuks</t>
  </si>
  <si>
    <t>plakaatverf 12 napjes klassieke kleuren</t>
  </si>
  <si>
    <t>vingerverf blauw - 250 ml</t>
  </si>
  <si>
    <t>Plakkaatverf 1L blauw</t>
  </si>
  <si>
    <t xml:space="preserve">Plakkaatverf  zwart 1L </t>
  </si>
  <si>
    <t>penseel plat nr 10 lange steel</t>
  </si>
  <si>
    <t>kinderkwast</t>
  </si>
  <si>
    <t xml:space="preserve">Stuk </t>
  </si>
  <si>
    <t>Tekenpapier - A4, 120G, ass. Verschillende kleuren - PK 500</t>
  </si>
  <si>
    <t>Golfkarton - 50 x 70 cm - Ass. kleuren - PK 10</t>
  </si>
  <si>
    <t>Kleurpotloden - Stabilo - klasdoos trio - 96 stuks</t>
  </si>
  <si>
    <t>Kleurpotloden - driekantig, ass.kleuren - 12 stuks</t>
  </si>
  <si>
    <t>Wasco 3 in 1 - Stabilo Woody - Doos 18 stuks</t>
  </si>
  <si>
    <t>Wasco - Talens, ass. Kleuren - doos 144 stuks</t>
  </si>
  <si>
    <t>Wasco -Primo - driekantig - 30 stuks</t>
  </si>
  <si>
    <t>Driekantige waskrijtjes. Pot met 30 kleuren. </t>
  </si>
  <si>
    <t>Kleurstiften - Giotto - klasbox, fijne punt - 144 stuks</t>
  </si>
  <si>
    <t>Kleurstiften- carioca - Klasbox, maxi tip - 288 stuks</t>
  </si>
  <si>
    <t>Kleurstif - Carioca, jumbo - Ass. Kleuren -12 stuks</t>
  </si>
  <si>
    <t>Diike stiften, uitwasbaar, gebruiksvriendelijk voor Kleuters</t>
  </si>
  <si>
    <t>Houtskoolstaafjes Medium - Ø 5-6 mm - doosje met 25 stuks.</t>
  </si>
  <si>
    <t>Met ballonhandvat</t>
  </si>
  <si>
    <t>Tekenpapier - A3, 120G, wit - PK250</t>
  </si>
  <si>
    <t>VERF - DOTTERS - SPONGY CREAL - 70ML - ASS/6KL</t>
  </si>
  <si>
    <t>KARTON - BIERVILT - BLANCO - SET/100 - VIERKANT</t>
  </si>
  <si>
    <t>BOETSEER - POTTENBAKKERSKLEI - WIT - 10KG</t>
  </si>
  <si>
    <t>BOETSEER - FOMO SOFT - 56 GR - ORANJE</t>
  </si>
  <si>
    <t>BOETSEER - SPATELS - HOUT - ASS/15</t>
  </si>
  <si>
    <t>OOGJES-ZELFKLEVENDE WIEBELOOGJES</t>
  </si>
  <si>
    <t>ISOMO/STYROPOR - BOL - 5 CM - SET/25</t>
  </si>
  <si>
    <t>TEKENEN-HOUTSKOOL STICKS-5ST</t>
  </si>
  <si>
    <t>SCHAAR - ERGONOMISCHE SCHAAR - SOFT - 16 CM - LINKS</t>
  </si>
  <si>
    <t>SCHAAR - WESTCOTT - ERGO SOFT 13 CM</t>
  </si>
  <si>
    <t>SCHAREN-MAXISET FIGUURSCHAREN - SET/20</t>
  </si>
  <si>
    <t>DRAAD - MACRAME - DIK - P/KL - GROEN</t>
  </si>
  <si>
    <t>KRALEN-HOUT-NATUREL ø 20MM-100ST</t>
  </si>
  <si>
    <t>RIJGEN - GLANZENDE SUPERKRALEN</t>
  </si>
  <si>
    <t>POMPONS - KRAALPOMPONS 100 ASS</t>
  </si>
  <si>
    <t>LIJM - WIT - 1L - P/ST</t>
  </si>
  <si>
    <t>LIJM-PLAYCOLL-1000 ML</t>
  </si>
  <si>
    <t>LIJM - STIFT - PRITT - 22G - P/ST</t>
  </si>
  <si>
    <t>FROEZELPAPIER - 5 M - PER KLEUR - BRUIN</t>
  </si>
  <si>
    <t>CHENILLE - TWEEKLEURIG 50ASS</t>
  </si>
  <si>
    <t>TEXTIEL-VILT KLASSET</t>
  </si>
  <si>
    <t>FOAM - VELLEN - EFFEN - 30X20 CM - ASS/14</t>
  </si>
  <si>
    <t>FOAM-BLOEMEN 144 ASS</t>
  </si>
  <si>
    <t>VERF - PLAKKAATVERF - DOOS/MENGPOTJES - ASS/12KL</t>
  </si>
  <si>
    <t>VERF - VINGERVERF - PRIMO - 750 ML - BLAUW</t>
  </si>
  <si>
    <t>VERF - PLAKKATVERF - 1L - BLAUW DONKER</t>
  </si>
  <si>
    <t>VERF - PLAKKATVERF - 1L - ZWART</t>
  </si>
  <si>
    <t>PENSELEN - PLAT - NR.10 - SET/12</t>
  </si>
  <si>
    <t>PENSELEN - BOLLETJE-SET/12</t>
  </si>
  <si>
    <t>TEKENPAPIER - WIT - A3 - 120G - 250BL</t>
  </si>
  <si>
    <t>TEKENPAPIER - GEKLEURD - A4 - 120G - 25KL - ASS/500BL</t>
  </si>
  <si>
    <t>GOLFKARTON - 50X70 CM - ASS/10KL</t>
  </si>
  <si>
    <t>POTLOOD - KLEURPOTLOOD - DRIEHOEKIG - ASS/8X12KL - KLASVERPAKKING</t>
  </si>
  <si>
    <t>POTLOOD - KLEURPOTLOOD - DRIEHOEKIG - ASS/12KL</t>
  </si>
  <si>
    <t>WASPOTLOOD - STABILO - WOODY - ASS/18</t>
  </si>
  <si>
    <t>WASKRIJT - OLIEPASTEL - PANDA TALENS - ASS/144</t>
  </si>
  <si>
    <t>WASKRIJT - PRIMO - TRIO - ASS/144</t>
  </si>
  <si>
    <t>STIFTEN - STAEDTLER - NORIS CLUB 144ST</t>
  </si>
  <si>
    <t>STIFT - KLEURSTIFT - CARIOCA - SUPERWASHABLE - JUMBO - KLASVERPAKKING -ASS/144</t>
  </si>
  <si>
    <t>STIFT - KLEURSTIFT - CARIOCA - JUMBO - ASS/12KL</t>
  </si>
  <si>
    <t>Nooit portkosten</t>
  </si>
  <si>
    <t>Assortiment van 6</t>
  </si>
  <si>
    <t>Set van 100</t>
  </si>
  <si>
    <t>Pak van 10 kg</t>
  </si>
  <si>
    <t>Pakje 56 gr</t>
  </si>
  <si>
    <t>BOETSEER - PLASTICINE - SUPER SOFTY - 350 GR - ROOD</t>
  </si>
  <si>
    <t>Pak van 350 gr</t>
  </si>
  <si>
    <t>Set van 15</t>
  </si>
  <si>
    <t>Set van 25</t>
  </si>
  <si>
    <t>Set van 20</t>
  </si>
  <si>
    <t>Set van 5</t>
  </si>
  <si>
    <t>Bobijn 200 gr</t>
  </si>
  <si>
    <t>100 st = 500 gr</t>
  </si>
  <si>
    <t>180 kralen + 8 rijgsnoeren</t>
  </si>
  <si>
    <t>Zak van 100</t>
  </si>
  <si>
    <t>CREPEPAPIER - BUDGET - CREAPLAY - ASS/10</t>
  </si>
  <si>
    <t>Fles 1 liter</t>
  </si>
  <si>
    <t>Set van 50</t>
  </si>
  <si>
    <t>Pak 3x18 kleuren</t>
  </si>
  <si>
    <t>Pak 14 vellen</t>
  </si>
  <si>
    <t>Zak 144 stuks</t>
  </si>
  <si>
    <t>Fles 750 ml</t>
  </si>
  <si>
    <t>Doos 12 stuks</t>
  </si>
  <si>
    <t>Set 12 stuks</t>
  </si>
  <si>
    <t>Pak 250 vel</t>
  </si>
  <si>
    <t>Pak 500 vel</t>
  </si>
  <si>
    <t>Set van 10</t>
  </si>
  <si>
    <t>Doos 96 stuks</t>
  </si>
  <si>
    <t>Pochette 12 stuks</t>
  </si>
  <si>
    <t>Doos 18 stuks</t>
  </si>
  <si>
    <t>Doos 144 stuks</t>
  </si>
  <si>
    <t>Set van 12 stuks</t>
  </si>
  <si>
    <t>Rubberbladen - A4 FT - 10 KL.ASS</t>
  </si>
  <si>
    <t>SCHAREN-MAXISET FIGUURSCHAREN - SET/10</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</si>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</sst>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ahoma"/>
      <family val="2"/>
    </font>
    <font>
      <sz val="12"/>
      <color rgb="FFFF0000"/>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theme="4" tint="0.39997558519241921"/>
      </bottom>
      <diagonal/>
    </border>
  </borders>
  <cellStyleXfs count="1">
    <xf numFmtId="0" fontId="0" fillId="0" borderId="0"/>
  </cellStyleXfs>
  <cellXfs count="71">
    <xf numFmtId="0" fontId="0" fillId="0" borderId="0" xfId="0"/>
    <xf numFmtId="0" fontId="0" fillId="0" borderId="0" xfId="0" applyAlignment="1">
      <alignment horizontal="right"/>
    </xf>
    <xf numFmtId="164" fontId="0" fillId="0" borderId="0" xfId="0" applyNumberFormat="1" applyAlignment="1">
      <alignment horizontal="right"/>
    </xf>
    <xf numFmtId="0" fontId="1" fillId="0" borderId="0" xfId="0" applyFont="1"/>
    <xf numFmtId="164" fontId="1" fillId="0" borderId="5" xfId="0" applyNumberFormat="1" applyFont="1" applyBorder="1" applyAlignment="1">
      <alignment horizontal="right"/>
    </xf>
    <xf numFmtId="10" fontId="0" fillId="0" borderId="0" xfId="0" applyNumberFormat="1" applyAlignment="1">
      <alignment horizontal="right"/>
    </xf>
    <xf numFmtId="10" fontId="0" fillId="0" borderId="7" xfId="0" applyNumberFormat="1" applyBorder="1" applyAlignment="1">
      <alignment horizontal="right"/>
    </xf>
    <xf numFmtId="10" fontId="1" fillId="0" borderId="5" xfId="0" applyNumberFormat="1" applyFont="1" applyBorder="1" applyAlignment="1">
      <alignment horizontal="right"/>
    </xf>
    <xf numFmtId="0" fontId="0" fillId="0" borderId="0" xfId="0" applyAlignment="1">
      <alignment horizontal="center"/>
    </xf>
    <xf numFmtId="0" fontId="2" fillId="0" borderId="8" xfId="0" applyFont="1"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0" xfId="0" applyAlignment="1">
      <alignment horizontal="left"/>
    </xf>
    <xf numFmtId="0" fontId="2" fillId="0" borderId="2" xfId="0" applyFont="1" applyBorder="1" applyAlignment="1">
      <alignment horizontal="center"/>
    </xf>
    <xf numFmtId="0" fontId="0" fillId="0" borderId="7" xfId="0"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0" fillId="3" borderId="1" xfId="0" applyFill="1" applyBorder="1" applyAlignment="1">
      <alignment horizontal="center"/>
    </xf>
    <xf numFmtId="0" fontId="3" fillId="0" borderId="0" xfId="0" applyFont="1" applyAlignment="1">
      <alignment horizontal="left" vertical="center" indent="1"/>
    </xf>
    <xf numFmtId="0" fontId="0" fillId="0" borderId="11" xfId="0" applyBorder="1" applyAlignment="1">
      <alignment horizontal="center" wrapText="1"/>
    </xf>
    <xf numFmtId="0" fontId="0" fillId="0" borderId="0" xfId="0" applyAlignment="1">
      <alignment wrapText="1"/>
    </xf>
    <xf numFmtId="164" fontId="2" fillId="0" borderId="8" xfId="0" applyNumberFormat="1" applyFont="1" applyBorder="1" applyAlignment="1">
      <alignment horizontal="left"/>
    </xf>
    <xf numFmtId="10" fontId="2" fillId="0" borderId="16" xfId="0" applyNumberFormat="1" applyFont="1" applyBorder="1" applyAlignment="1">
      <alignment horizontal="left"/>
    </xf>
    <xf numFmtId="0" fontId="2" fillId="4" borderId="15" xfId="0" applyFont="1" applyFill="1" applyBorder="1" applyAlignment="1">
      <alignment horizontal="left"/>
    </xf>
    <xf numFmtId="0" fontId="2" fillId="4" borderId="2" xfId="0" applyFont="1" applyFill="1" applyBorder="1" applyAlignment="1">
      <alignment horizontal="left"/>
    </xf>
    <xf numFmtId="164" fontId="2" fillId="4" borderId="2" xfId="0" applyNumberFormat="1" applyFont="1" applyFill="1" applyBorder="1" applyAlignment="1">
      <alignment horizontal="left"/>
    </xf>
    <xf numFmtId="10" fontId="2" fillId="4" borderId="16" xfId="0" applyNumberFormat="1" applyFont="1" applyFill="1" applyBorder="1" applyAlignment="1">
      <alignment horizontal="left"/>
    </xf>
    <xf numFmtId="0" fontId="1" fillId="4" borderId="5" xfId="0" applyFont="1" applyFill="1" applyBorder="1" applyAlignment="1">
      <alignment horizontal="right"/>
    </xf>
    <xf numFmtId="164" fontId="1" fillId="4" borderId="5" xfId="0" applyNumberFormat="1" applyFont="1" applyFill="1" applyBorder="1" applyAlignment="1">
      <alignment horizontal="right"/>
    </xf>
    <xf numFmtId="10" fontId="1" fillId="4" borderId="5" xfId="0" applyNumberFormat="1" applyFont="1" applyFill="1" applyBorder="1" applyAlignment="1">
      <alignment horizontal="right"/>
    </xf>
    <xf numFmtId="0" fontId="0" fillId="0" borderId="9" xfId="0" applyBorder="1" applyAlignment="1">
      <alignment horizontal="left" vertical="top" wrapText="1"/>
    </xf>
    <xf numFmtId="0" fontId="0" fillId="3" borderId="1" xfId="0" applyFill="1" applyBorder="1" applyAlignment="1">
      <alignment horizontal="center" vertical="top"/>
    </xf>
    <xf numFmtId="0" fontId="0" fillId="0" borderId="1" xfId="0" applyBorder="1" applyAlignment="1">
      <alignment horizontal="center" vertical="top"/>
    </xf>
    <xf numFmtId="0" fontId="0" fillId="3" borderId="1" xfId="0" applyFill="1" applyBorder="1" applyAlignment="1">
      <alignment horizontal="center" vertical="top" wrapText="1"/>
    </xf>
    <xf numFmtId="0" fontId="0" fillId="0" borderId="1" xfId="0" applyBorder="1" applyAlignment="1">
      <alignment horizontal="center" vertical="center"/>
    </xf>
    <xf numFmtId="0" fontId="0" fillId="3" borderId="19" xfId="0" applyFill="1" applyBorder="1" applyAlignment="1">
      <alignment horizontal="center"/>
    </xf>
    <xf numFmtId="0" fontId="0" fillId="3" borderId="9" xfId="0" applyFill="1" applyBorder="1" applyAlignment="1">
      <alignment horizontal="center"/>
    </xf>
    <xf numFmtId="0" fontId="0" fillId="3" borderId="9" xfId="0" applyFill="1" applyBorder="1" applyAlignment="1">
      <alignment horizontal="center" vertical="top"/>
    </xf>
    <xf numFmtId="0" fontId="0" fillId="0" borderId="1" xfId="0" applyBorder="1" applyAlignment="1">
      <alignment horizontal="center" wrapText="1"/>
    </xf>
    <xf numFmtId="0" fontId="0" fillId="3" borderId="1" xfId="0" applyFill="1" applyBorder="1" applyAlignment="1">
      <alignment horizontal="center" vertical="center"/>
    </xf>
    <xf numFmtId="0" fontId="0" fillId="0" borderId="9" xfId="0" applyBorder="1" applyAlignment="1">
      <alignment horizontal="left"/>
    </xf>
    <xf numFmtId="9" fontId="0" fillId="2" borderId="18" xfId="0" applyNumberFormat="1" applyFill="1" applyBorder="1" applyAlignment="1">
      <alignment horizontal="center" vertical="center"/>
    </xf>
    <xf numFmtId="0" fontId="0" fillId="2" borderId="17" xfId="0" applyFill="1"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1" fillId="0" borderId="5" xfId="0" applyFont="1" applyBorder="1" applyAlignment="1">
      <alignment horizontal="center" vertical="center"/>
    </xf>
    <xf numFmtId="0" fontId="0" fillId="0" borderId="0" xfId="0" applyAlignment="1">
      <alignment horizontal="center" vertical="center" wrapText="1"/>
    </xf>
    <xf numFmtId="0" fontId="2" fillId="0" borderId="15" xfId="0" applyFont="1" applyBorder="1" applyAlignment="1">
      <alignment horizontal="center" vertical="center" wrapText="1"/>
    </xf>
    <xf numFmtId="0" fontId="0" fillId="0" borderId="7" xfId="0"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164" fontId="0" fillId="0" borderId="0" xfId="0" applyNumberFormat="1" applyAlignment="1">
      <alignment horizontal="center" vertical="center"/>
    </xf>
    <xf numFmtId="164" fontId="2" fillId="0" borderId="2" xfId="0" applyNumberFormat="1" applyFont="1" applyBorder="1" applyAlignment="1">
      <alignment horizontal="center" vertical="center"/>
    </xf>
    <xf numFmtId="164" fontId="0" fillId="2" borderId="1" xfId="0" applyNumberFormat="1" applyFill="1" applyBorder="1" applyAlignment="1">
      <alignment horizontal="center" vertical="center"/>
    </xf>
    <xf numFmtId="164" fontId="0" fillId="0" borderId="7" xfId="0" applyNumberFormat="1" applyBorder="1" applyAlignment="1">
      <alignment horizontal="center" vertical="center"/>
    </xf>
    <xf numFmtId="164" fontId="1" fillId="0" borderId="5"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0" fillId="0" borderId="9" xfId="0" applyNumberFormat="1" applyBorder="1" applyAlignment="1">
      <alignment horizontal="center" vertical="center"/>
    </xf>
    <xf numFmtId="164" fontId="2" fillId="0" borderId="3" xfId="0" applyNumberFormat="1" applyFont="1" applyBorder="1" applyAlignment="1">
      <alignment horizontal="center" vertical="center"/>
    </xf>
    <xf numFmtId="164" fontId="0" fillId="0" borderId="4" xfId="0" applyNumberFormat="1" applyBorder="1" applyAlignment="1">
      <alignment horizontal="center" vertical="center"/>
    </xf>
    <xf numFmtId="164" fontId="1" fillId="0" borderId="6" xfId="0" applyNumberFormat="1" applyFont="1" applyBorder="1" applyAlignment="1">
      <alignment horizontal="center" vertic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zoomScaleNormal="100" workbookViewId="0">
      <selection activeCell="D2" sqref="D2"/>
    </sheetView>
  </sheetViews>
  <sheetFormatPr defaultRowHeight="14.4" x14ac:dyDescent="0.3"/>
  <cols>
    <col min="1" max="1" width="59.109375" style="17" customWidth="1"/>
    <col min="2" max="2" width="20.88671875" style="8" customWidth="1"/>
    <col min="3" max="3" width="57.109375" style="8" customWidth="1"/>
    <col min="4" max="4" width="36" style="47" customWidth="1"/>
    <col min="5" max="5" width="22.6640625" style="44" customWidth="1"/>
    <col min="6" max="6" width="26.5546875" style="53" bestFit="1" customWidth="1"/>
    <col min="7" max="7" width="20.44140625" style="5" bestFit="1" customWidth="1"/>
    <col min="8" max="8" width="18" style="53" bestFit="1" customWidth="1"/>
    <col min="9" max="9" width="32" style="1" bestFit="1" customWidth="1"/>
    <col min="10" max="10" width="19.88671875" style="1" bestFit="1" customWidth="1"/>
    <col min="11" max="11" width="26.5546875" style="2" bestFit="1" customWidth="1"/>
    <col min="12" max="12" width="20.44140625" style="5" bestFit="1" customWidth="1"/>
    <col min="13" max="13" width="18" style="2" bestFit="1" customWidth="1"/>
    <col min="14" max="14" width="16.6640625" style="53" bestFit="1" customWidth="1"/>
  </cols>
  <sheetData>
    <row r="1" spans="1:14" x14ac:dyDescent="0.3">
      <c r="A1" s="20"/>
      <c r="B1" s="21"/>
      <c r="C1" s="21"/>
    </row>
    <row r="2" spans="1:14" ht="84.6" customHeight="1" x14ac:dyDescent="0.3">
      <c r="A2" s="70" t="s">
        <v>145</v>
      </c>
      <c r="B2" s="69" t="s">
        <v>146</v>
      </c>
      <c r="C2" s="69"/>
    </row>
    <row r="3" spans="1:14" x14ac:dyDescent="0.3">
      <c r="A3" s="19"/>
    </row>
    <row r="4" spans="1:14" ht="15" thickBot="1" x14ac:dyDescent="0.35">
      <c r="A4" s="16" t="s">
        <v>8</v>
      </c>
    </row>
    <row r="5" spans="1:14" ht="15.6" thickTop="1" thickBot="1" x14ac:dyDescent="0.35">
      <c r="D5" s="66" t="s">
        <v>13</v>
      </c>
      <c r="E5" s="67"/>
      <c r="F5" s="67"/>
      <c r="G5" s="68"/>
      <c r="I5" s="63" t="s">
        <v>14</v>
      </c>
      <c r="J5" s="64"/>
      <c r="K5" s="64"/>
      <c r="L5" s="65"/>
    </row>
    <row r="6" spans="1:14" s="12" customFormat="1" ht="15.6" x14ac:dyDescent="0.3">
      <c r="A6" s="13" t="s">
        <v>2</v>
      </c>
      <c r="B6" s="13" t="s">
        <v>9</v>
      </c>
      <c r="C6" s="9" t="s">
        <v>16</v>
      </c>
      <c r="D6" s="48" t="s">
        <v>3</v>
      </c>
      <c r="E6" s="51" t="s">
        <v>4</v>
      </c>
      <c r="F6" s="54" t="s">
        <v>7</v>
      </c>
      <c r="G6" s="23" t="s">
        <v>6</v>
      </c>
      <c r="H6" s="58" t="s">
        <v>5</v>
      </c>
      <c r="I6" s="24" t="s">
        <v>3</v>
      </c>
      <c r="J6" s="25" t="s">
        <v>4</v>
      </c>
      <c r="K6" s="26" t="s">
        <v>7</v>
      </c>
      <c r="L6" s="27" t="s">
        <v>6</v>
      </c>
      <c r="M6" s="22"/>
      <c r="N6" s="60" t="s">
        <v>0</v>
      </c>
    </row>
    <row r="7" spans="1:14" ht="75.75" customHeight="1" x14ac:dyDescent="0.3">
      <c r="A7" s="32" t="s">
        <v>17</v>
      </c>
      <c r="B7" s="33" t="s">
        <v>11</v>
      </c>
      <c r="C7" s="31" t="s">
        <v>18</v>
      </c>
      <c r="D7" s="43" t="s">
        <v>71</v>
      </c>
      <c r="E7" s="52" t="s">
        <v>112</v>
      </c>
      <c r="F7" s="55">
        <v>10.702500000000001</v>
      </c>
      <c r="G7" s="42">
        <v>0.1</v>
      </c>
      <c r="H7" s="59">
        <v>9.6300000000000008</v>
      </c>
      <c r="I7" s="43" t="s">
        <v>71</v>
      </c>
      <c r="J7" s="52" t="s">
        <v>112</v>
      </c>
      <c r="K7" s="55">
        <v>10.702500000000001</v>
      </c>
      <c r="L7" s="42">
        <v>0.1</v>
      </c>
      <c r="M7" s="59">
        <v>9.6300000000000008</v>
      </c>
      <c r="N7" s="61">
        <f>(M7+H7)/2</f>
        <v>9.6300000000000008</v>
      </c>
    </row>
    <row r="8" spans="1:14" ht="28.8" x14ac:dyDescent="0.3">
      <c r="A8" s="18" t="s">
        <v>19</v>
      </c>
      <c r="B8" s="11" t="s">
        <v>10</v>
      </c>
      <c r="C8" s="10"/>
      <c r="D8" s="43" t="s">
        <v>72</v>
      </c>
      <c r="E8" s="52" t="s">
        <v>113</v>
      </c>
      <c r="F8" s="55">
        <v>6.5701999999999998</v>
      </c>
      <c r="G8" s="42">
        <v>0.1</v>
      </c>
      <c r="H8" s="59">
        <v>5.91</v>
      </c>
      <c r="I8" s="43" t="s">
        <v>72</v>
      </c>
      <c r="J8" s="52" t="s">
        <v>113</v>
      </c>
      <c r="K8" s="55">
        <v>6.5701999999999998</v>
      </c>
      <c r="L8" s="42">
        <v>0.1</v>
      </c>
      <c r="M8" s="59">
        <v>5.91</v>
      </c>
      <c r="N8" s="61">
        <f>(M8+H8)/2</f>
        <v>5.91</v>
      </c>
    </row>
    <row r="9" spans="1:14" ht="29.4" thickBot="1" x14ac:dyDescent="0.35">
      <c r="A9" s="18" t="s">
        <v>20</v>
      </c>
      <c r="B9" s="11" t="s">
        <v>10</v>
      </c>
      <c r="C9" s="10"/>
      <c r="D9" s="43" t="s">
        <v>73</v>
      </c>
      <c r="E9" s="52" t="s">
        <v>114</v>
      </c>
      <c r="F9" s="55">
        <v>9.0083000000000002</v>
      </c>
      <c r="G9" s="42">
        <v>0.1</v>
      </c>
      <c r="H9" s="59">
        <v>8.11</v>
      </c>
      <c r="I9" s="43" t="s">
        <v>73</v>
      </c>
      <c r="J9" s="52" t="s">
        <v>114</v>
      </c>
      <c r="K9" s="55">
        <v>9.0083000000000002</v>
      </c>
      <c r="L9" s="42">
        <v>0.1</v>
      </c>
      <c r="M9" s="59">
        <v>8.11</v>
      </c>
      <c r="N9" s="61">
        <f>(M9+H9)/2</f>
        <v>8.11</v>
      </c>
    </row>
    <row r="10" spans="1:14" ht="28.8" x14ac:dyDescent="0.3">
      <c r="A10" s="18" t="s">
        <v>21</v>
      </c>
      <c r="B10" s="11" t="s">
        <v>10</v>
      </c>
      <c r="C10" s="10"/>
      <c r="D10" s="43" t="s">
        <v>74</v>
      </c>
      <c r="E10" s="52" t="s">
        <v>115</v>
      </c>
      <c r="F10" s="55">
        <v>15.7448</v>
      </c>
      <c r="G10" s="42">
        <v>0.1</v>
      </c>
      <c r="H10" s="59">
        <v>14.17</v>
      </c>
      <c r="I10" s="43" t="s">
        <v>74</v>
      </c>
      <c r="J10" s="52" t="s">
        <v>115</v>
      </c>
      <c r="K10" s="55">
        <v>15.7448</v>
      </c>
      <c r="L10" s="42">
        <v>0.1</v>
      </c>
      <c r="M10" s="59">
        <v>14.17</v>
      </c>
      <c r="N10" s="61">
        <f>(M10+H10)/2</f>
        <v>14.17</v>
      </c>
    </row>
    <row r="11" spans="1:14" ht="33" customHeight="1" x14ac:dyDescent="0.3">
      <c r="A11" s="33" t="s">
        <v>22</v>
      </c>
      <c r="B11" s="11" t="s">
        <v>10</v>
      </c>
      <c r="C11" s="31" t="s">
        <v>23</v>
      </c>
      <c r="D11" s="43" t="s">
        <v>116</v>
      </c>
      <c r="E11" s="52" t="s">
        <v>117</v>
      </c>
      <c r="F11" s="55">
        <v>2.5619999999999998</v>
      </c>
      <c r="G11" s="42">
        <v>0.1</v>
      </c>
      <c r="H11" s="59">
        <v>2.31</v>
      </c>
      <c r="I11" s="43" t="s">
        <v>116</v>
      </c>
      <c r="J11" s="52" t="s">
        <v>117</v>
      </c>
      <c r="K11" s="55">
        <v>2.5619999999999998</v>
      </c>
      <c r="L11" s="42">
        <v>0.1</v>
      </c>
      <c r="M11" s="59">
        <v>2.31</v>
      </c>
      <c r="N11" s="61">
        <f>(M11+H11)/2</f>
        <v>2.31</v>
      </c>
    </row>
    <row r="12" spans="1:14" x14ac:dyDescent="0.3">
      <c r="A12" s="18" t="s">
        <v>24</v>
      </c>
      <c r="B12" s="11" t="s">
        <v>25</v>
      </c>
      <c r="C12" s="10"/>
      <c r="D12" s="43" t="s">
        <v>75</v>
      </c>
      <c r="E12" s="52" t="s">
        <v>118</v>
      </c>
      <c r="F12" s="55">
        <v>3.8180999999999998</v>
      </c>
      <c r="G12" s="42">
        <v>0.1</v>
      </c>
      <c r="H12" s="59">
        <v>3.44</v>
      </c>
      <c r="I12" s="43" t="s">
        <v>75</v>
      </c>
      <c r="J12" s="52" t="s">
        <v>118</v>
      </c>
      <c r="K12" s="55">
        <v>3.8180999999999998</v>
      </c>
      <c r="L12" s="42">
        <v>0.1</v>
      </c>
      <c r="M12" s="59">
        <v>3.44</v>
      </c>
      <c r="N12" s="61">
        <f t="shared" ref="N12:N22" si="0">(M12+H12)/2</f>
        <v>3.44</v>
      </c>
    </row>
    <row r="13" spans="1:14" ht="34.5" customHeight="1" x14ac:dyDescent="0.3">
      <c r="A13" s="34" t="s">
        <v>26</v>
      </c>
      <c r="B13" s="35" t="s">
        <v>25</v>
      </c>
      <c r="C13" s="10"/>
      <c r="D13" s="43" t="s">
        <v>76</v>
      </c>
      <c r="E13" s="52" t="s">
        <v>113</v>
      </c>
      <c r="F13" s="55">
        <v>2.7686000000000002</v>
      </c>
      <c r="G13" s="42">
        <v>0.1</v>
      </c>
      <c r="H13" s="59">
        <v>2.4900000000000002</v>
      </c>
      <c r="I13" s="43" t="s">
        <v>76</v>
      </c>
      <c r="J13" s="52" t="s">
        <v>113</v>
      </c>
      <c r="K13" s="55">
        <v>2.7686000000000002</v>
      </c>
      <c r="L13" s="42">
        <v>0.1</v>
      </c>
      <c r="M13" s="59">
        <v>2.4900000000000002</v>
      </c>
      <c r="N13" s="61">
        <f t="shared" si="0"/>
        <v>2.4900000000000002</v>
      </c>
    </row>
    <row r="14" spans="1:14" ht="28.8" x14ac:dyDescent="0.3">
      <c r="A14" s="37" t="s">
        <v>27</v>
      </c>
      <c r="B14" s="11" t="s">
        <v>25</v>
      </c>
      <c r="C14" s="10"/>
      <c r="D14" s="43" t="s">
        <v>77</v>
      </c>
      <c r="E14" s="52" t="s">
        <v>119</v>
      </c>
      <c r="F14" s="55">
        <v>19.504000000000001</v>
      </c>
      <c r="G14" s="42">
        <v>0.1</v>
      </c>
      <c r="H14" s="59">
        <v>17.55</v>
      </c>
      <c r="I14" s="43" t="s">
        <v>77</v>
      </c>
      <c r="J14" s="52" t="s">
        <v>119</v>
      </c>
      <c r="K14" s="55">
        <v>19.504000000000001</v>
      </c>
      <c r="L14" s="42">
        <v>0.1</v>
      </c>
      <c r="M14" s="59">
        <v>17.55</v>
      </c>
      <c r="N14" s="61">
        <f t="shared" si="0"/>
        <v>17.55</v>
      </c>
    </row>
    <row r="15" spans="1:14" x14ac:dyDescent="0.3">
      <c r="A15" s="36" t="s">
        <v>68</v>
      </c>
      <c r="B15" s="11" t="s">
        <v>12</v>
      </c>
      <c r="C15" s="10"/>
      <c r="D15" s="43" t="s">
        <v>78</v>
      </c>
      <c r="E15" s="52" t="s">
        <v>121</v>
      </c>
      <c r="F15" s="55">
        <v>16.322500000000002</v>
      </c>
      <c r="G15" s="42">
        <v>0.1</v>
      </c>
      <c r="H15" s="59">
        <v>14.69</v>
      </c>
      <c r="I15" s="43" t="s">
        <v>78</v>
      </c>
      <c r="J15" s="52" t="s">
        <v>121</v>
      </c>
      <c r="K15" s="55">
        <v>16.322500000000002</v>
      </c>
      <c r="L15" s="42">
        <v>0.1</v>
      </c>
      <c r="M15" s="59">
        <v>14.69</v>
      </c>
      <c r="N15" s="61">
        <f t="shared" si="0"/>
        <v>14.69</v>
      </c>
    </row>
    <row r="16" spans="1:14" ht="28.5" customHeight="1" x14ac:dyDescent="0.3">
      <c r="A16" s="32" t="s">
        <v>31</v>
      </c>
      <c r="B16" s="11" t="s">
        <v>11</v>
      </c>
      <c r="C16" s="31" t="s">
        <v>28</v>
      </c>
      <c r="D16" s="43" t="s">
        <v>79</v>
      </c>
      <c r="E16" s="52" t="s">
        <v>11</v>
      </c>
      <c r="F16" s="55">
        <v>3.3058000000000001</v>
      </c>
      <c r="G16" s="42">
        <v>0.1</v>
      </c>
      <c r="H16" s="59">
        <v>2.98</v>
      </c>
      <c r="I16" s="43" t="s">
        <v>79</v>
      </c>
      <c r="J16" s="52" t="s">
        <v>11</v>
      </c>
      <c r="K16" s="55">
        <v>3.3058000000000001</v>
      </c>
      <c r="L16" s="42">
        <v>0.1</v>
      </c>
      <c r="M16" s="59">
        <v>2.98</v>
      </c>
      <c r="N16" s="61">
        <f t="shared" si="0"/>
        <v>2.98</v>
      </c>
    </row>
    <row r="17" spans="1:14" ht="28.8" x14ac:dyDescent="0.3">
      <c r="A17" s="38" t="s">
        <v>30</v>
      </c>
      <c r="B17" s="11" t="s">
        <v>11</v>
      </c>
      <c r="C17" s="31" t="s">
        <v>29</v>
      </c>
      <c r="D17" s="43" t="s">
        <v>80</v>
      </c>
      <c r="E17" s="52" t="s">
        <v>11</v>
      </c>
      <c r="F17" s="55">
        <v>1.9835</v>
      </c>
      <c r="G17" s="42">
        <v>0.1</v>
      </c>
      <c r="H17" s="59">
        <v>1.79</v>
      </c>
      <c r="I17" s="43" t="s">
        <v>80</v>
      </c>
      <c r="J17" s="52" t="s">
        <v>11</v>
      </c>
      <c r="K17" s="55">
        <v>1.9835</v>
      </c>
      <c r="L17" s="42">
        <v>0.1</v>
      </c>
      <c r="M17" s="59">
        <v>1.79</v>
      </c>
      <c r="N17" s="61">
        <f t="shared" si="0"/>
        <v>1.79</v>
      </c>
    </row>
    <row r="18" spans="1:14" ht="28.8" x14ac:dyDescent="0.3">
      <c r="A18" s="37" t="s">
        <v>33</v>
      </c>
      <c r="B18" s="11" t="s">
        <v>11</v>
      </c>
      <c r="C18" s="41" t="s">
        <v>32</v>
      </c>
      <c r="D18" s="43" t="s">
        <v>144</v>
      </c>
      <c r="E18" s="52" t="s">
        <v>137</v>
      </c>
      <c r="F18" s="55">
        <v>3.6694</v>
      </c>
      <c r="G18" s="42">
        <v>0.1</v>
      </c>
      <c r="H18" s="59">
        <v>3.3</v>
      </c>
      <c r="I18" s="43" t="s">
        <v>81</v>
      </c>
      <c r="J18" s="52" t="s">
        <v>120</v>
      </c>
      <c r="K18" s="55">
        <v>3.6694</v>
      </c>
      <c r="L18" s="42">
        <v>0.1</v>
      </c>
      <c r="M18" s="59">
        <v>3.3</v>
      </c>
      <c r="N18" s="61">
        <f t="shared" si="0"/>
        <v>3.3</v>
      </c>
    </row>
    <row r="19" spans="1:14" ht="28.8" x14ac:dyDescent="0.3">
      <c r="A19" s="11" t="s">
        <v>34</v>
      </c>
      <c r="B19" s="11" t="s">
        <v>11</v>
      </c>
      <c r="C19" s="10"/>
      <c r="D19" s="43" t="s">
        <v>82</v>
      </c>
      <c r="E19" s="52" t="s">
        <v>122</v>
      </c>
      <c r="F19" s="55">
        <v>6.0743999999999998</v>
      </c>
      <c r="G19" s="42">
        <v>0.1</v>
      </c>
      <c r="H19" s="59">
        <v>5.47</v>
      </c>
      <c r="I19" s="43" t="s">
        <v>82</v>
      </c>
      <c r="J19" s="52" t="s">
        <v>122</v>
      </c>
      <c r="K19" s="55">
        <v>6.0743999999999998</v>
      </c>
      <c r="L19" s="42">
        <v>0.1</v>
      </c>
      <c r="M19" s="59">
        <v>5.47</v>
      </c>
      <c r="N19" s="61">
        <f t="shared" si="0"/>
        <v>5.47</v>
      </c>
    </row>
    <row r="20" spans="1:14" ht="28.8" x14ac:dyDescent="0.3">
      <c r="A20" s="18" t="s">
        <v>35</v>
      </c>
      <c r="B20" s="11" t="s">
        <v>11</v>
      </c>
      <c r="C20" s="10"/>
      <c r="D20" s="43" t="s">
        <v>83</v>
      </c>
      <c r="E20" s="52" t="s">
        <v>123</v>
      </c>
      <c r="F20" s="55">
        <v>4.9173999999999998</v>
      </c>
      <c r="G20" s="42">
        <v>0.1</v>
      </c>
      <c r="H20" s="59">
        <v>4.42</v>
      </c>
      <c r="I20" s="43" t="s">
        <v>83</v>
      </c>
      <c r="J20" s="52" t="s">
        <v>123</v>
      </c>
      <c r="K20" s="55">
        <v>4.9173999999999998</v>
      </c>
      <c r="L20" s="42">
        <v>0.1</v>
      </c>
      <c r="M20" s="59">
        <v>4.42</v>
      </c>
      <c r="N20" s="61">
        <f t="shared" si="0"/>
        <v>4.42</v>
      </c>
    </row>
    <row r="21" spans="1:14" ht="43.2" x14ac:dyDescent="0.3">
      <c r="A21" s="32" t="s">
        <v>36</v>
      </c>
      <c r="B21" s="35" t="s">
        <v>11</v>
      </c>
      <c r="C21" s="31" t="s">
        <v>37</v>
      </c>
      <c r="D21" s="43" t="s">
        <v>84</v>
      </c>
      <c r="E21" s="52" t="s">
        <v>124</v>
      </c>
      <c r="F21" s="55">
        <v>20.191600000000001</v>
      </c>
      <c r="G21" s="42">
        <v>0.1</v>
      </c>
      <c r="H21" s="59">
        <v>18.170000000000002</v>
      </c>
      <c r="I21" s="43" t="s">
        <v>84</v>
      </c>
      <c r="J21" s="52" t="s">
        <v>124</v>
      </c>
      <c r="K21" s="55">
        <v>20.191600000000001</v>
      </c>
      <c r="L21" s="42">
        <v>0.1</v>
      </c>
      <c r="M21" s="59">
        <v>18.170000000000002</v>
      </c>
      <c r="N21" s="61">
        <f t="shared" si="0"/>
        <v>18.170000000000002</v>
      </c>
    </row>
    <row r="22" spans="1:14" ht="28.8" x14ac:dyDescent="0.3">
      <c r="A22" s="39" t="s">
        <v>38</v>
      </c>
      <c r="B22" s="35" t="s">
        <v>11</v>
      </c>
      <c r="C22" s="10"/>
      <c r="D22" s="43" t="s">
        <v>85</v>
      </c>
      <c r="E22" s="52" t="s">
        <v>125</v>
      </c>
      <c r="F22" s="55">
        <v>3.2645</v>
      </c>
      <c r="G22" s="42">
        <v>0.1</v>
      </c>
      <c r="H22" s="59">
        <v>2.94</v>
      </c>
      <c r="I22" s="43" t="s">
        <v>85</v>
      </c>
      <c r="J22" s="52" t="s">
        <v>125</v>
      </c>
      <c r="K22" s="55">
        <v>3.2645</v>
      </c>
      <c r="L22" s="42">
        <v>0.1</v>
      </c>
      <c r="M22" s="59">
        <v>2.94</v>
      </c>
      <c r="N22" s="61">
        <f t="shared" si="0"/>
        <v>2.94</v>
      </c>
    </row>
    <row r="23" spans="1:14" ht="28.8" x14ac:dyDescent="0.3">
      <c r="A23" s="18" t="s">
        <v>43</v>
      </c>
      <c r="B23" s="11" t="s">
        <v>11</v>
      </c>
      <c r="C23" s="10"/>
      <c r="D23" s="43" t="s">
        <v>126</v>
      </c>
      <c r="E23" s="52" t="s">
        <v>137</v>
      </c>
      <c r="F23" s="55">
        <v>2.8925999999999998</v>
      </c>
      <c r="G23" s="42">
        <v>0.1</v>
      </c>
      <c r="H23" s="59">
        <v>2.6</v>
      </c>
      <c r="I23" s="43" t="s">
        <v>126</v>
      </c>
      <c r="J23" s="52" t="s">
        <v>137</v>
      </c>
      <c r="K23" s="55">
        <v>2.8925999999999998</v>
      </c>
      <c r="L23" s="42">
        <v>0.1</v>
      </c>
      <c r="M23" s="59">
        <v>2.6</v>
      </c>
      <c r="N23" s="61">
        <f>(M23+H23)/2</f>
        <v>2.6</v>
      </c>
    </row>
    <row r="24" spans="1:14" x14ac:dyDescent="0.3">
      <c r="A24" s="11" t="s">
        <v>39</v>
      </c>
      <c r="B24" s="11" t="s">
        <v>11</v>
      </c>
      <c r="C24" s="10"/>
      <c r="D24" s="43" t="s">
        <v>86</v>
      </c>
      <c r="E24" s="52" t="s">
        <v>127</v>
      </c>
      <c r="F24" s="55">
        <v>4.7521000000000004</v>
      </c>
      <c r="G24" s="42">
        <v>0.1</v>
      </c>
      <c r="H24" s="59">
        <v>4.28</v>
      </c>
      <c r="I24" s="43" t="s">
        <v>86</v>
      </c>
      <c r="J24" s="52" t="s">
        <v>127</v>
      </c>
      <c r="K24" s="55">
        <v>4.7521000000000004</v>
      </c>
      <c r="L24" s="42">
        <v>0.1</v>
      </c>
      <c r="M24" s="59">
        <v>4.28</v>
      </c>
      <c r="N24" s="61">
        <f>(M24+H24)/2</f>
        <v>4.28</v>
      </c>
    </row>
    <row r="25" spans="1:14" ht="93" customHeight="1" x14ac:dyDescent="0.3">
      <c r="A25" s="40" t="s">
        <v>40</v>
      </c>
      <c r="B25" s="35" t="s">
        <v>11</v>
      </c>
      <c r="C25" s="31" t="s">
        <v>41</v>
      </c>
      <c r="D25" s="43" t="s">
        <v>87</v>
      </c>
      <c r="E25" s="52" t="s">
        <v>127</v>
      </c>
      <c r="F25" s="55">
        <v>3.5537000000000001</v>
      </c>
      <c r="G25" s="42">
        <v>0.1</v>
      </c>
      <c r="H25" s="59">
        <v>3.2</v>
      </c>
      <c r="I25" s="43" t="s">
        <v>87</v>
      </c>
      <c r="J25" s="52" t="s">
        <v>127</v>
      </c>
      <c r="K25" s="55">
        <v>3.5537000000000001</v>
      </c>
      <c r="L25" s="42">
        <v>0.1</v>
      </c>
      <c r="M25" s="59">
        <v>3.2</v>
      </c>
      <c r="N25" s="61">
        <f>(M25+H25)/2</f>
        <v>3.2</v>
      </c>
    </row>
    <row r="26" spans="1:14" x14ac:dyDescent="0.3">
      <c r="A26" s="11" t="s">
        <v>42</v>
      </c>
      <c r="B26" s="11" t="s">
        <v>11</v>
      </c>
      <c r="C26" s="10"/>
      <c r="D26" s="43" t="s">
        <v>88</v>
      </c>
      <c r="E26" s="52" t="s">
        <v>11</v>
      </c>
      <c r="F26" s="55">
        <v>1.2397</v>
      </c>
      <c r="G26" s="42">
        <v>0.1</v>
      </c>
      <c r="H26" s="59">
        <v>1.1200000000000001</v>
      </c>
      <c r="I26" s="43" t="s">
        <v>88</v>
      </c>
      <c r="J26" s="52" t="s">
        <v>11</v>
      </c>
      <c r="K26" s="55">
        <v>1.2397</v>
      </c>
      <c r="L26" s="42">
        <v>0.1</v>
      </c>
      <c r="M26" s="59">
        <v>1.1200000000000001</v>
      </c>
      <c r="N26" s="61">
        <f>(M26+H26)/2</f>
        <v>1.1200000000000001</v>
      </c>
    </row>
    <row r="27" spans="1:14" ht="28.8" x14ac:dyDescent="0.3">
      <c r="A27" s="18" t="s">
        <v>44</v>
      </c>
      <c r="B27" s="11" t="s">
        <v>11</v>
      </c>
      <c r="C27" s="10"/>
      <c r="D27" s="43" t="s">
        <v>89</v>
      </c>
      <c r="E27" s="52" t="s">
        <v>11</v>
      </c>
      <c r="F27" s="55">
        <v>0.78510000000000002</v>
      </c>
      <c r="G27" s="42">
        <v>0.1</v>
      </c>
      <c r="H27" s="59">
        <v>0.71</v>
      </c>
      <c r="I27" s="43" t="s">
        <v>89</v>
      </c>
      <c r="J27" s="52" t="s">
        <v>11</v>
      </c>
      <c r="K27" s="55">
        <v>0.78510000000000002</v>
      </c>
      <c r="L27" s="42">
        <v>0.1</v>
      </c>
      <c r="M27" s="59">
        <v>0.71</v>
      </c>
      <c r="N27" s="61">
        <f t="shared" ref="N27:N47" si="1">(M27+H27)/2</f>
        <v>0.71</v>
      </c>
    </row>
    <row r="28" spans="1:14" x14ac:dyDescent="0.3">
      <c r="A28" s="18" t="s">
        <v>45</v>
      </c>
      <c r="B28" s="11" t="s">
        <v>11</v>
      </c>
      <c r="C28" s="10" t="s">
        <v>46</v>
      </c>
      <c r="D28" s="43" t="s">
        <v>90</v>
      </c>
      <c r="E28" s="52" t="s">
        <v>128</v>
      </c>
      <c r="F28" s="55">
        <v>3.2974999999999999</v>
      </c>
      <c r="G28" s="42">
        <v>0.1</v>
      </c>
      <c r="H28" s="59">
        <v>2.97</v>
      </c>
      <c r="I28" s="43" t="s">
        <v>90</v>
      </c>
      <c r="J28" s="52" t="s">
        <v>128</v>
      </c>
      <c r="K28" s="55">
        <v>3.2974999999999999</v>
      </c>
      <c r="L28" s="42">
        <v>0.1</v>
      </c>
      <c r="M28" s="59">
        <v>2.97</v>
      </c>
      <c r="N28" s="61">
        <f t="shared" si="1"/>
        <v>2.97</v>
      </c>
    </row>
    <row r="29" spans="1:14" x14ac:dyDescent="0.3">
      <c r="A29" s="18" t="s">
        <v>47</v>
      </c>
      <c r="B29" s="11" t="s">
        <v>11</v>
      </c>
      <c r="C29" s="10"/>
      <c r="D29" s="43" t="s">
        <v>91</v>
      </c>
      <c r="E29" s="52" t="s">
        <v>129</v>
      </c>
      <c r="F29" s="55">
        <v>6.9604999999999997</v>
      </c>
      <c r="G29" s="42">
        <v>0.1</v>
      </c>
      <c r="H29" s="59">
        <v>6.2644000000000002</v>
      </c>
      <c r="I29" s="43" t="s">
        <v>91</v>
      </c>
      <c r="J29" s="52" t="s">
        <v>129</v>
      </c>
      <c r="K29" s="55">
        <v>6.9604999999999997</v>
      </c>
      <c r="L29" s="42">
        <v>0.1</v>
      </c>
      <c r="M29" s="59">
        <v>6.2644000000000002</v>
      </c>
      <c r="N29" s="61">
        <f t="shared" si="1"/>
        <v>6.2644000000000002</v>
      </c>
    </row>
    <row r="30" spans="1:14" ht="28.8" x14ac:dyDescent="0.3">
      <c r="A30" s="18" t="s">
        <v>143</v>
      </c>
      <c r="B30" s="11" t="s">
        <v>11</v>
      </c>
      <c r="C30" s="10"/>
      <c r="D30" s="43" t="s">
        <v>92</v>
      </c>
      <c r="E30" s="52" t="s">
        <v>130</v>
      </c>
      <c r="F30" s="55">
        <v>6.1097000000000001</v>
      </c>
      <c r="G30" s="42">
        <v>0.1</v>
      </c>
      <c r="H30" s="59">
        <v>5.4988000000000001</v>
      </c>
      <c r="I30" s="43" t="s">
        <v>92</v>
      </c>
      <c r="J30" s="52" t="s">
        <v>130</v>
      </c>
      <c r="K30" s="55">
        <v>6.1097000000000001</v>
      </c>
      <c r="L30" s="42">
        <v>0.1</v>
      </c>
      <c r="M30" s="59">
        <v>5.4988000000000001</v>
      </c>
      <c r="N30" s="61">
        <f t="shared" si="1"/>
        <v>5.4988000000000001</v>
      </c>
    </row>
    <row r="31" spans="1:14" x14ac:dyDescent="0.3">
      <c r="A31" s="18" t="s">
        <v>48</v>
      </c>
      <c r="B31" s="11" t="s">
        <v>25</v>
      </c>
      <c r="C31" s="10"/>
      <c r="D31" s="43" t="s">
        <v>93</v>
      </c>
      <c r="E31" s="52" t="s">
        <v>131</v>
      </c>
      <c r="F31" s="55">
        <v>2.5825999999999998</v>
      </c>
      <c r="G31" s="42">
        <v>0.1</v>
      </c>
      <c r="H31" s="59">
        <v>2.3243</v>
      </c>
      <c r="I31" s="43" t="s">
        <v>93</v>
      </c>
      <c r="J31" s="52" t="s">
        <v>131</v>
      </c>
      <c r="K31" s="55">
        <v>2.5825999999999998</v>
      </c>
      <c r="L31" s="42">
        <v>0.1</v>
      </c>
      <c r="M31" s="59">
        <v>2.3243</v>
      </c>
      <c r="N31" s="61">
        <f t="shared" si="1"/>
        <v>2.3243</v>
      </c>
    </row>
    <row r="32" spans="1:14" ht="28.8" x14ac:dyDescent="0.3">
      <c r="A32" s="18" t="s">
        <v>49</v>
      </c>
      <c r="B32" s="11" t="s">
        <v>10</v>
      </c>
      <c r="C32" s="10"/>
      <c r="D32" s="43" t="s">
        <v>94</v>
      </c>
      <c r="E32" s="52" t="s">
        <v>11</v>
      </c>
      <c r="F32" s="55">
        <v>1.8182</v>
      </c>
      <c r="G32" s="42">
        <v>0.1</v>
      </c>
      <c r="H32" s="59">
        <v>1.64</v>
      </c>
      <c r="I32" s="43" t="s">
        <v>94</v>
      </c>
      <c r="J32" s="52" t="s">
        <v>11</v>
      </c>
      <c r="K32" s="55">
        <v>1.8182</v>
      </c>
      <c r="L32" s="42">
        <v>0.1</v>
      </c>
      <c r="M32" s="59">
        <v>1.64</v>
      </c>
      <c r="N32" s="61">
        <f t="shared" si="1"/>
        <v>1.64</v>
      </c>
    </row>
    <row r="33" spans="1:14" ht="28.8" x14ac:dyDescent="0.3">
      <c r="A33" s="18" t="s">
        <v>50</v>
      </c>
      <c r="B33" s="11" t="s">
        <v>11</v>
      </c>
      <c r="C33" s="10"/>
      <c r="D33" s="43" t="s">
        <v>95</v>
      </c>
      <c r="E33" s="52" t="s">
        <v>132</v>
      </c>
      <c r="F33" s="55">
        <v>1.5150999999999999</v>
      </c>
      <c r="G33" s="42">
        <v>0.1</v>
      </c>
      <c r="H33" s="59">
        <v>1.36</v>
      </c>
      <c r="I33" s="43" t="s">
        <v>95</v>
      </c>
      <c r="J33" s="52" t="s">
        <v>132</v>
      </c>
      <c r="K33" s="55">
        <v>1.5150999999999999</v>
      </c>
      <c r="L33" s="42">
        <v>0.1</v>
      </c>
      <c r="M33" s="59">
        <v>1.36</v>
      </c>
      <c r="N33" s="61">
        <f t="shared" si="1"/>
        <v>1.36</v>
      </c>
    </row>
    <row r="34" spans="1:14" ht="28.8" x14ac:dyDescent="0.3">
      <c r="A34" s="18" t="s">
        <v>51</v>
      </c>
      <c r="B34" s="11" t="s">
        <v>11</v>
      </c>
      <c r="C34" s="10"/>
      <c r="D34" s="43" t="s">
        <v>96</v>
      </c>
      <c r="E34" s="52" t="s">
        <v>127</v>
      </c>
      <c r="F34" s="55">
        <v>2.5619999999999998</v>
      </c>
      <c r="G34" s="42">
        <v>0.1</v>
      </c>
      <c r="H34" s="59">
        <v>2.31</v>
      </c>
      <c r="I34" s="43" t="s">
        <v>96</v>
      </c>
      <c r="J34" s="52" t="s">
        <v>127</v>
      </c>
      <c r="K34" s="55">
        <v>2.5619999999999998</v>
      </c>
      <c r="L34" s="42">
        <v>0.1</v>
      </c>
      <c r="M34" s="59">
        <v>2.31</v>
      </c>
      <c r="N34" s="61">
        <f t="shared" si="1"/>
        <v>2.31</v>
      </c>
    </row>
    <row r="35" spans="1:14" x14ac:dyDescent="0.3">
      <c r="A35" s="18" t="s">
        <v>52</v>
      </c>
      <c r="B35" s="11" t="s">
        <v>11</v>
      </c>
      <c r="C35" s="10"/>
      <c r="D35" s="43" t="s">
        <v>97</v>
      </c>
      <c r="E35" s="52" t="s">
        <v>127</v>
      </c>
      <c r="F35" s="55">
        <v>2.5619999999999998</v>
      </c>
      <c r="G35" s="42">
        <v>0.1</v>
      </c>
      <c r="H35" s="59">
        <v>2.31</v>
      </c>
      <c r="I35" s="43" t="s">
        <v>97</v>
      </c>
      <c r="J35" s="52" t="s">
        <v>127</v>
      </c>
      <c r="K35" s="55">
        <v>2.5619999999999998</v>
      </c>
      <c r="L35" s="42">
        <v>0.1</v>
      </c>
      <c r="M35" s="59">
        <v>2.31</v>
      </c>
      <c r="N35" s="61">
        <f t="shared" si="1"/>
        <v>2.31</v>
      </c>
    </row>
    <row r="36" spans="1:14" x14ac:dyDescent="0.3">
      <c r="A36" s="18" t="s">
        <v>53</v>
      </c>
      <c r="B36" s="11" t="s">
        <v>55</v>
      </c>
      <c r="C36" s="10"/>
      <c r="D36" s="43" t="s">
        <v>98</v>
      </c>
      <c r="E36" s="52" t="s">
        <v>133</v>
      </c>
      <c r="F36" s="55">
        <v>0.25130000000000002</v>
      </c>
      <c r="G36" s="42">
        <v>0.1</v>
      </c>
      <c r="H36" s="59">
        <v>0.22600000000000001</v>
      </c>
      <c r="I36" s="43" t="s">
        <v>98</v>
      </c>
      <c r="J36" s="52" t="s">
        <v>133</v>
      </c>
      <c r="K36" s="55">
        <v>0.25130000000000002</v>
      </c>
      <c r="L36" s="42">
        <v>0.1</v>
      </c>
      <c r="M36" s="59">
        <v>0.22600000000000001</v>
      </c>
      <c r="N36" s="61">
        <f t="shared" si="1"/>
        <v>0.22600000000000001</v>
      </c>
    </row>
    <row r="37" spans="1:14" x14ac:dyDescent="0.3">
      <c r="A37" s="18" t="s">
        <v>54</v>
      </c>
      <c r="B37" s="11" t="s">
        <v>11</v>
      </c>
      <c r="C37" s="10" t="s">
        <v>69</v>
      </c>
      <c r="D37" s="43" t="s">
        <v>99</v>
      </c>
      <c r="E37" s="52" t="s">
        <v>134</v>
      </c>
      <c r="F37" s="55">
        <v>0.61629999999999996</v>
      </c>
      <c r="G37" s="42">
        <v>0.1</v>
      </c>
      <c r="H37" s="59">
        <v>0.55469999999999997</v>
      </c>
      <c r="I37" s="43" t="s">
        <v>99</v>
      </c>
      <c r="J37" s="52" t="s">
        <v>134</v>
      </c>
      <c r="K37" s="55">
        <v>0.61629999999999996</v>
      </c>
      <c r="L37" s="42">
        <v>0.1</v>
      </c>
      <c r="M37" s="59">
        <v>0.55469999999999997</v>
      </c>
      <c r="N37" s="61">
        <f t="shared" si="1"/>
        <v>0.55469999999999997</v>
      </c>
    </row>
    <row r="38" spans="1:14" ht="28.8" x14ac:dyDescent="0.3">
      <c r="A38" s="18" t="s">
        <v>70</v>
      </c>
      <c r="B38" s="11" t="s">
        <v>10</v>
      </c>
      <c r="C38" s="10"/>
      <c r="D38" s="43" t="s">
        <v>100</v>
      </c>
      <c r="E38" s="52" t="s">
        <v>135</v>
      </c>
      <c r="F38" s="55">
        <v>10.1653</v>
      </c>
      <c r="G38" s="42">
        <v>0.1</v>
      </c>
      <c r="H38" s="59">
        <v>9.15</v>
      </c>
      <c r="I38" s="43" t="s">
        <v>100</v>
      </c>
      <c r="J38" s="52" t="s">
        <v>135</v>
      </c>
      <c r="K38" s="55">
        <v>10.1653</v>
      </c>
      <c r="L38" s="42">
        <v>0.1</v>
      </c>
      <c r="M38" s="59">
        <v>9.15</v>
      </c>
      <c r="N38" s="61">
        <f t="shared" si="1"/>
        <v>9.15</v>
      </c>
    </row>
    <row r="39" spans="1:14" ht="28.8" x14ac:dyDescent="0.3">
      <c r="A39" s="18" t="s">
        <v>56</v>
      </c>
      <c r="B39" s="11" t="s">
        <v>10</v>
      </c>
      <c r="C39" s="10"/>
      <c r="D39" s="43" t="s">
        <v>101</v>
      </c>
      <c r="E39" s="52" t="s">
        <v>136</v>
      </c>
      <c r="F39" s="55">
        <v>17.710699999999999</v>
      </c>
      <c r="G39" s="42">
        <v>0.1</v>
      </c>
      <c r="H39" s="59">
        <v>13.24</v>
      </c>
      <c r="I39" s="43" t="s">
        <v>101</v>
      </c>
      <c r="J39" s="52" t="s">
        <v>136</v>
      </c>
      <c r="K39" s="55">
        <v>17.710699999999999</v>
      </c>
      <c r="L39" s="42">
        <v>0.1</v>
      </c>
      <c r="M39" s="59">
        <v>13.24</v>
      </c>
      <c r="N39" s="61">
        <f t="shared" si="1"/>
        <v>13.24</v>
      </c>
    </row>
    <row r="40" spans="1:14" x14ac:dyDescent="0.3">
      <c r="A40" s="18" t="s">
        <v>57</v>
      </c>
      <c r="B40" s="11" t="s">
        <v>11</v>
      </c>
      <c r="C40" s="10"/>
      <c r="D40" s="43" t="s">
        <v>102</v>
      </c>
      <c r="E40" s="52" t="s">
        <v>137</v>
      </c>
      <c r="F40" s="55">
        <v>7.6032999999999999</v>
      </c>
      <c r="G40" s="42">
        <v>0.1</v>
      </c>
      <c r="H40" s="59">
        <v>6.84</v>
      </c>
      <c r="I40" s="43" t="s">
        <v>102</v>
      </c>
      <c r="J40" s="52" t="s">
        <v>137</v>
      </c>
      <c r="K40" s="55">
        <v>7.6032999999999999</v>
      </c>
      <c r="L40" s="42">
        <v>0.1</v>
      </c>
      <c r="M40" s="59">
        <v>6.84</v>
      </c>
      <c r="N40" s="61">
        <f t="shared" si="1"/>
        <v>6.84</v>
      </c>
    </row>
    <row r="41" spans="1:14" ht="43.2" x14ac:dyDescent="0.3">
      <c r="A41" s="18" t="s">
        <v>58</v>
      </c>
      <c r="B41" s="11" t="s">
        <v>11</v>
      </c>
      <c r="C41" s="10"/>
      <c r="D41" s="43" t="s">
        <v>103</v>
      </c>
      <c r="E41" s="52" t="s">
        <v>138</v>
      </c>
      <c r="F41" s="55">
        <v>43.388399999999997</v>
      </c>
      <c r="G41" s="42">
        <v>0.1</v>
      </c>
      <c r="H41" s="59">
        <v>39.049999999999997</v>
      </c>
      <c r="I41" s="43" t="s">
        <v>103</v>
      </c>
      <c r="J41" s="52" t="s">
        <v>138</v>
      </c>
      <c r="K41" s="55">
        <v>43.388399999999997</v>
      </c>
      <c r="L41" s="42">
        <v>0.1</v>
      </c>
      <c r="M41" s="59">
        <v>39.049999999999997</v>
      </c>
      <c r="N41" s="61">
        <f t="shared" si="1"/>
        <v>39.049999999999997</v>
      </c>
    </row>
    <row r="42" spans="1:14" ht="28.8" x14ac:dyDescent="0.3">
      <c r="A42" s="18" t="s">
        <v>59</v>
      </c>
      <c r="B42" s="11" t="s">
        <v>11</v>
      </c>
      <c r="C42" s="10"/>
      <c r="D42" s="43" t="s">
        <v>104</v>
      </c>
      <c r="E42" s="52" t="s">
        <v>139</v>
      </c>
      <c r="F42" s="55">
        <v>4.2149000000000001</v>
      </c>
      <c r="G42" s="42">
        <v>0.1</v>
      </c>
      <c r="H42" s="59">
        <v>3.79</v>
      </c>
      <c r="I42" s="43" t="s">
        <v>104</v>
      </c>
      <c r="J42" s="52" t="s">
        <v>139</v>
      </c>
      <c r="K42" s="55">
        <v>4.2149000000000001</v>
      </c>
      <c r="L42" s="42">
        <v>0.1</v>
      </c>
      <c r="M42" s="59">
        <v>3.79</v>
      </c>
      <c r="N42" s="61">
        <f t="shared" si="1"/>
        <v>3.79</v>
      </c>
    </row>
    <row r="43" spans="1:14" ht="28.8" x14ac:dyDescent="0.3">
      <c r="A43" s="18" t="s">
        <v>60</v>
      </c>
      <c r="B43" s="11" t="s">
        <v>12</v>
      </c>
      <c r="C43" s="10"/>
      <c r="D43" s="43" t="s">
        <v>105</v>
      </c>
      <c r="E43" s="52" t="s">
        <v>140</v>
      </c>
      <c r="F43" s="55">
        <v>28.8843</v>
      </c>
      <c r="G43" s="42">
        <v>0.1</v>
      </c>
      <c r="H43" s="59">
        <v>26</v>
      </c>
      <c r="I43" s="43" t="s">
        <v>105</v>
      </c>
      <c r="J43" s="52" t="s">
        <v>140</v>
      </c>
      <c r="K43" s="55">
        <v>28.8843</v>
      </c>
      <c r="L43" s="42">
        <v>0.1</v>
      </c>
      <c r="M43" s="59">
        <v>26</v>
      </c>
      <c r="N43" s="61">
        <f t="shared" si="1"/>
        <v>26</v>
      </c>
    </row>
    <row r="44" spans="1:14" ht="28.8" x14ac:dyDescent="0.3">
      <c r="A44" s="18" t="s">
        <v>61</v>
      </c>
      <c r="B44" s="11" t="s">
        <v>12</v>
      </c>
      <c r="C44" s="10"/>
      <c r="D44" s="43" t="s">
        <v>106</v>
      </c>
      <c r="E44" s="52" t="s">
        <v>141</v>
      </c>
      <c r="F44" s="55">
        <v>37.190100000000001</v>
      </c>
      <c r="G44" s="42">
        <v>0.1</v>
      </c>
      <c r="H44" s="59">
        <v>33.47</v>
      </c>
      <c r="I44" s="43" t="s">
        <v>106</v>
      </c>
      <c r="J44" s="52" t="s">
        <v>141</v>
      </c>
      <c r="K44" s="55">
        <v>37.190100000000001</v>
      </c>
      <c r="L44" s="42">
        <v>0.1</v>
      </c>
      <c r="M44" s="59">
        <v>33.47</v>
      </c>
      <c r="N44" s="61">
        <f t="shared" si="1"/>
        <v>33.47</v>
      </c>
    </row>
    <row r="45" spans="1:14" x14ac:dyDescent="0.3">
      <c r="A45" s="18" t="s">
        <v>62</v>
      </c>
      <c r="B45" s="11" t="s">
        <v>12</v>
      </c>
      <c r="C45" s="10" t="s">
        <v>63</v>
      </c>
      <c r="D45" s="43" t="s">
        <v>107</v>
      </c>
      <c r="E45" s="52" t="s">
        <v>141</v>
      </c>
      <c r="F45" s="55">
        <v>7.9028</v>
      </c>
      <c r="G45" s="42">
        <v>0.1</v>
      </c>
      <c r="H45" s="59">
        <v>7.1125999999999996</v>
      </c>
      <c r="I45" s="43" t="s">
        <v>107</v>
      </c>
      <c r="J45" s="52" t="s">
        <v>141</v>
      </c>
      <c r="K45" s="55">
        <v>7.9028</v>
      </c>
      <c r="L45" s="42">
        <v>0.1</v>
      </c>
      <c r="M45" s="59">
        <v>7.1125999999999996</v>
      </c>
      <c r="N45" s="61">
        <f t="shared" si="1"/>
        <v>7.1125999999999996</v>
      </c>
    </row>
    <row r="46" spans="1:14" ht="28.8" x14ac:dyDescent="0.3">
      <c r="A46" s="18" t="s">
        <v>64</v>
      </c>
      <c r="B46" s="11" t="s">
        <v>12</v>
      </c>
      <c r="C46" s="10"/>
      <c r="D46" s="43" t="s">
        <v>108</v>
      </c>
      <c r="E46" s="52" t="s">
        <v>141</v>
      </c>
      <c r="F46" s="55">
        <v>36.859499999999997</v>
      </c>
      <c r="G46" s="42">
        <v>0.1</v>
      </c>
      <c r="H46" s="59">
        <v>33.17</v>
      </c>
      <c r="I46" s="43" t="s">
        <v>108</v>
      </c>
      <c r="J46" s="52" t="s">
        <v>141</v>
      </c>
      <c r="K46" s="55">
        <v>36.859499999999997</v>
      </c>
      <c r="L46" s="42">
        <v>0.1</v>
      </c>
      <c r="M46" s="59">
        <v>33.17</v>
      </c>
      <c r="N46" s="61">
        <f t="shared" si="1"/>
        <v>33.17</v>
      </c>
    </row>
    <row r="47" spans="1:14" ht="43.2" x14ac:dyDescent="0.3">
      <c r="A47" s="18" t="s">
        <v>65</v>
      </c>
      <c r="B47" s="11" t="s">
        <v>12</v>
      </c>
      <c r="C47" s="10"/>
      <c r="D47" s="43" t="s">
        <v>109</v>
      </c>
      <c r="E47" s="52" t="s">
        <v>141</v>
      </c>
      <c r="F47" s="55">
        <v>39.834699999999998</v>
      </c>
      <c r="G47" s="42">
        <v>0.1</v>
      </c>
      <c r="H47" s="59">
        <v>71.7</v>
      </c>
      <c r="I47" s="43" t="s">
        <v>109</v>
      </c>
      <c r="J47" s="52" t="s">
        <v>141</v>
      </c>
      <c r="K47" s="55">
        <v>39.834699999999998</v>
      </c>
      <c r="L47" s="42">
        <v>0.1</v>
      </c>
      <c r="M47" s="59">
        <v>35.85</v>
      </c>
      <c r="N47" s="61">
        <f t="shared" si="1"/>
        <v>53.775000000000006</v>
      </c>
    </row>
    <row r="48" spans="1:14" ht="28.8" x14ac:dyDescent="0.3">
      <c r="A48" s="18" t="s">
        <v>66</v>
      </c>
      <c r="B48" s="11" t="s">
        <v>12</v>
      </c>
      <c r="C48" s="10" t="s">
        <v>67</v>
      </c>
      <c r="D48" s="43" t="s">
        <v>110</v>
      </c>
      <c r="E48" s="52" t="s">
        <v>142</v>
      </c>
      <c r="F48" s="55">
        <v>3.8182</v>
      </c>
      <c r="G48" s="42">
        <v>0.1</v>
      </c>
      <c r="H48" s="59">
        <v>3.44</v>
      </c>
      <c r="I48" s="43" t="s">
        <v>110</v>
      </c>
      <c r="J48" s="52" t="s">
        <v>142</v>
      </c>
      <c r="K48" s="55">
        <v>3.8182</v>
      </c>
      <c r="L48" s="42">
        <v>0.1</v>
      </c>
      <c r="M48" s="59">
        <v>3.44</v>
      </c>
      <c r="N48" s="61">
        <f t="shared" ref="N48:N49" si="2">(M48+H48)/2</f>
        <v>3.44</v>
      </c>
    </row>
    <row r="49" spans="1:14" x14ac:dyDescent="0.3">
      <c r="A49" s="14" t="s">
        <v>15</v>
      </c>
      <c r="B49" s="14"/>
      <c r="C49" s="14" t="s">
        <v>111</v>
      </c>
      <c r="D49" s="49"/>
      <c r="E49" s="45"/>
      <c r="F49" s="56"/>
      <c r="G49" s="6"/>
      <c r="H49" s="59"/>
      <c r="I49" s="49"/>
      <c r="J49" s="45"/>
      <c r="K49" s="56"/>
      <c r="L49" s="6"/>
      <c r="M49" s="59"/>
      <c r="N49" s="61">
        <f t="shared" si="2"/>
        <v>0</v>
      </c>
    </row>
    <row r="50" spans="1:14" s="3" customFormat="1" ht="15" thickBot="1" x14ac:dyDescent="0.35">
      <c r="A50" s="15" t="s">
        <v>1</v>
      </c>
      <c r="B50" s="15"/>
      <c r="C50" s="15"/>
      <c r="D50" s="50"/>
      <c r="E50" s="46"/>
      <c r="F50" s="57"/>
      <c r="G50" s="7"/>
      <c r="H50" s="57"/>
      <c r="I50" s="28"/>
      <c r="J50" s="28"/>
      <c r="K50" s="29"/>
      <c r="L50" s="30"/>
      <c r="M50" s="4"/>
      <c r="N50" s="62">
        <f>SUM(N7:N49)</f>
        <v>383.77579999999995</v>
      </c>
    </row>
  </sheetData>
  <autoFilter ref="A6:P48" xr:uid="{00000000-0009-0000-0000-000000000000}"/>
  <mergeCells count="3">
    <mergeCell ref="I5:L5"/>
    <mergeCell ref="D5:G5"/>
    <mergeCell ref="B2:C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6" ma:contentTypeDescription="Create a new document." ma:contentTypeScope="" ma:versionID="0def7b94bcc44e5bc24b4d4bc42892d2">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b46cd795b5893183b65527a5ecddfbd4"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B7AA6-65D7-43B4-B7CE-427EBEF503BA}">
  <ds:schemaRefs>
    <ds:schemaRef ds:uri="3a3aca9c-e23e-4218-ba3a-2e0fb28352ac"/>
    <ds:schemaRef ds:uri="http://purl.org/dc/terms/"/>
    <ds:schemaRef ds:uri="http://schemas.microsoft.com/office/2006/documentManagement/types"/>
    <ds:schemaRef ds:uri="http://purl.org/dc/dcmitype/"/>
    <ds:schemaRef ds:uri="http://schemas.microsoft.com/office/infopath/2007/PartnerControls"/>
    <ds:schemaRef ds:uri="1553cb72-c4cf-4dad-9a04-fa8d55d70629"/>
    <ds:schemaRef ds:uri="http://purl.org/dc/elements/1.1/"/>
    <ds:schemaRef ds:uri="http://schemas.microsoft.com/office/2006/metadata/properties"/>
    <ds:schemaRef ds:uri="http://schemas.openxmlformats.org/package/2006/metadata/core-properties"/>
    <ds:schemaRef ds:uri="http://www.w3.org/XML/1998/namespace"/>
    <ds:schemaRef ds:uri="9043eea9-c6a2-41bd-a216-33d45f9f09e1"/>
  </ds:schemaRefs>
</ds:datastoreItem>
</file>

<file path=customXml/itemProps2.xml><?xml version="1.0" encoding="utf-8"?>
<ds:datastoreItem xmlns:ds="http://schemas.openxmlformats.org/officeDocument/2006/customXml" ds:itemID="{F5BCE020-8FC3-4830-8F64-7EE9EBEF8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54E2FB-B2E1-4053-9340-4D2506CF7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Kernassortiment</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An Vrijders</cp:lastModifiedBy>
  <cp:lastPrinted>2018-07-16T14:27:31Z</cp:lastPrinted>
  <dcterms:created xsi:type="dcterms:W3CDTF">2018-07-12T12:09:26Z</dcterms:created>
  <dcterms:modified xsi:type="dcterms:W3CDTF">2023-09-05T10:09:58Z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